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65476" windowWidth="10035" windowHeight="105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'Sheet1'!$A$1:$AF$40</definedName>
    <definedName name="_xlnm.Print_Area" localSheetId="0">'Sheet1'!$A$1:$AE$40</definedName>
  </definedNames>
  <calcPr fullCalcOnLoad="1"/>
</workbook>
</file>

<file path=xl/sharedStrings.xml><?xml version="1.0" encoding="utf-8"?>
<sst xmlns="http://schemas.openxmlformats.org/spreadsheetml/2006/main" count="125" uniqueCount="63">
  <si>
    <t>Team</t>
  </si>
  <si>
    <t>Official Time</t>
  </si>
  <si>
    <t>CP 6</t>
  </si>
  <si>
    <t>CP 9</t>
  </si>
  <si>
    <t>Time Adj.</t>
  </si>
  <si>
    <t>#</t>
  </si>
  <si>
    <t>CP 2/TA1</t>
  </si>
  <si>
    <t>CP 4/TA 2</t>
  </si>
  <si>
    <t>CP5/TA3</t>
  </si>
  <si>
    <t>CP 7 /jTA4</t>
  </si>
  <si>
    <t>CP 8A</t>
  </si>
  <si>
    <t>CP 8B</t>
  </si>
  <si>
    <t>CP 10</t>
  </si>
  <si>
    <t>Enduro Sport: One Week Before</t>
  </si>
  <si>
    <t>Cat Ranking</t>
  </si>
  <si>
    <t>TOTAL</t>
  </si>
  <si>
    <t>Rank</t>
  </si>
  <si>
    <t>ADV</t>
  </si>
  <si>
    <t>CP1</t>
  </si>
  <si>
    <t>CP2</t>
  </si>
  <si>
    <t>Finish</t>
  </si>
  <si>
    <t>CAT</t>
  </si>
  <si>
    <t>START</t>
  </si>
  <si>
    <t>Beowulf</t>
  </si>
  <si>
    <t>Salomon  Bobkittens</t>
  </si>
  <si>
    <t>Salomon - Suunto</t>
  </si>
  <si>
    <t>Simon River Sports</t>
  </si>
  <si>
    <t>Tree Huggers</t>
  </si>
  <si>
    <t>Male</t>
  </si>
  <si>
    <t>Female</t>
  </si>
  <si>
    <t>CP7</t>
  </si>
  <si>
    <t>CP8</t>
  </si>
  <si>
    <t>Y</t>
  </si>
  <si>
    <t>Co-ed</t>
  </si>
  <si>
    <t>Last of the Dunedain</t>
  </si>
  <si>
    <t>Hyper-Active</t>
  </si>
  <si>
    <t>Neo</t>
  </si>
  <si>
    <t>Vampire's night</t>
  </si>
  <si>
    <t>Rapid Runners</t>
  </si>
  <si>
    <t>Blazing Trails</t>
  </si>
  <si>
    <t>JIM</t>
  </si>
  <si>
    <t>PFO</t>
  </si>
  <si>
    <t>The Three Newbies</t>
  </si>
  <si>
    <t>Adrenaline Rush</t>
  </si>
  <si>
    <t>spizzed</t>
  </si>
  <si>
    <t>The Soggy Bottom Boys</t>
  </si>
  <si>
    <t>locals</t>
  </si>
  <si>
    <t>The Freak Shows</t>
  </si>
  <si>
    <t>Novarobot</t>
  </si>
  <si>
    <t>Go Banana</t>
  </si>
  <si>
    <t>true! Liberty</t>
  </si>
  <si>
    <t>Mayfield SS AR Team</t>
  </si>
  <si>
    <t>Enigma</t>
  </si>
  <si>
    <t>Hustle For a Cure</t>
  </si>
  <si>
    <t>Misguided</t>
  </si>
  <si>
    <t>Shab</t>
  </si>
  <si>
    <t>CP3</t>
  </si>
  <si>
    <t>CP6</t>
  </si>
  <si>
    <t>CP6A</t>
  </si>
  <si>
    <t>CP5/ TA2</t>
  </si>
  <si>
    <t>CP4/ TA1</t>
  </si>
  <si>
    <t>CP9/ TA3</t>
  </si>
  <si>
    <t>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</si>
</sst>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F400]h:mm:ss\ AM/PM"/>
    <numFmt numFmtId="174" formatCode="h:mm;@"/>
    <numFmt numFmtId="175" formatCode="hh:mm:ss;@"/>
    <numFmt numFmtId="176" formatCode="h:mm:ss;@"/>
  </numFmts>
  <fonts count="7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174" fontId="1" fillId="0" borderId="3" xfId="0" applyNumberFormat="1" applyFont="1" applyFill="1" applyBorder="1" applyAlignment="1">
      <alignment horizontal="center"/>
    </xf>
    <xf numFmtId="20" fontId="1" fillId="0" borderId="3" xfId="0" applyNumberFormat="1" applyFont="1" applyFill="1" applyBorder="1" applyAlignment="1">
      <alignment horizontal="center"/>
    </xf>
    <xf numFmtId="20" fontId="2" fillId="0" borderId="3" xfId="0" applyNumberFormat="1" applyFont="1" applyFill="1" applyBorder="1" applyAlignment="1">
      <alignment horizontal="center"/>
    </xf>
    <xf numFmtId="20" fontId="1" fillId="0" borderId="3" xfId="0" applyNumberFormat="1" applyFont="1" applyFill="1" applyBorder="1" applyAlignment="1" quotePrefix="1">
      <alignment horizontal="center"/>
    </xf>
    <xf numFmtId="0" fontId="2" fillId="0" borderId="3" xfId="0" applyFont="1" applyFill="1" applyBorder="1" applyAlignment="1">
      <alignment horizontal="center"/>
    </xf>
    <xf numFmtId="20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4" xfId="0" applyNumberFormat="1" applyFont="1" applyFill="1" applyBorder="1" applyAlignment="1">
      <alignment horizontal="center"/>
    </xf>
    <xf numFmtId="174" fontId="1" fillId="0" borderId="5" xfId="0" applyNumberFormat="1" applyFont="1" applyFill="1" applyBorder="1" applyAlignment="1">
      <alignment horizontal="center"/>
    </xf>
    <xf numFmtId="20" fontId="1" fillId="0" borderId="5" xfId="0" applyNumberFormat="1" applyFont="1" applyFill="1" applyBorder="1" applyAlignment="1">
      <alignment horizontal="center"/>
    </xf>
    <xf numFmtId="20" fontId="1" fillId="0" borderId="5" xfId="0" applyNumberFormat="1" applyFont="1" applyFill="1" applyBorder="1" applyAlignment="1" quotePrefix="1">
      <alignment horizontal="center"/>
    </xf>
    <xf numFmtId="20" fontId="1" fillId="0" borderId="3" xfId="0" applyNumberFormat="1" applyFont="1" applyFill="1" applyBorder="1" applyAlignment="1">
      <alignment horizontal="center" wrapText="1"/>
    </xf>
    <xf numFmtId="20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20" fontId="1" fillId="0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 quotePrefix="1">
      <alignment horizontal="center"/>
    </xf>
    <xf numFmtId="20" fontId="3" fillId="0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0" fontId="2" fillId="0" borderId="3" xfId="0" applyNumberFormat="1" applyFont="1" applyFill="1" applyBorder="1" applyAlignment="1" quotePrefix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175" fontId="2" fillId="0" borderId="6" xfId="0" applyNumberFormat="1" applyFont="1" applyBorder="1" applyAlignment="1">
      <alignment horizontal="left" wrapText="1"/>
    </xf>
    <xf numFmtId="175" fontId="1" fillId="0" borderId="0" xfId="0" applyNumberFormat="1" applyFont="1" applyAlignment="1">
      <alignment horizontal="center"/>
    </xf>
    <xf numFmtId="176" fontId="2" fillId="0" borderId="6" xfId="0" applyNumberFormat="1" applyFont="1" applyBorder="1" applyAlignment="1">
      <alignment horizontal="left" wrapText="1"/>
    </xf>
    <xf numFmtId="176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5" fontId="1" fillId="0" borderId="3" xfId="0" applyNumberFormat="1" applyFont="1" applyFill="1" applyBorder="1" applyAlignment="1">
      <alignment horizontal="center"/>
    </xf>
    <xf numFmtId="175" fontId="1" fillId="0" borderId="0" xfId="0" applyNumberFormat="1" applyFont="1" applyFill="1" applyBorder="1" applyAlignment="1" quotePrefix="1">
      <alignment horizontal="center"/>
    </xf>
    <xf numFmtId="0" fontId="2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74" fontId="2" fillId="0" borderId="3" xfId="0" applyNumberFormat="1" applyFont="1" applyFill="1" applyBorder="1" applyAlignment="1">
      <alignment horizontal="center"/>
    </xf>
    <xf numFmtId="175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0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4" xfId="0" applyNumberFormat="1" applyFont="1" applyFill="1" applyBorder="1" applyAlignment="1">
      <alignment horizontal="center"/>
    </xf>
    <xf numFmtId="0" fontId="2" fillId="0" borderId="3" xfId="0" applyFont="1" applyFill="1" applyBorder="1" applyAlignment="1" quotePrefix="1">
      <alignment horizontal="center"/>
    </xf>
    <xf numFmtId="20" fontId="6" fillId="0" borderId="3" xfId="0" applyNumberFormat="1" applyFont="1" applyFill="1" applyBorder="1" applyAlignment="1">
      <alignment horizontal="center"/>
    </xf>
    <xf numFmtId="175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tabSelected="1" zoomScaleSheetLayoutView="110" workbookViewId="0" topLeftCell="A1">
      <pane xSplit="2" topLeftCell="N1" activePane="topRight" state="frozen"/>
      <selection pane="topLeft" activeCell="A1" sqref="A1"/>
      <selection pane="topRight" activeCell="X22" sqref="X22"/>
    </sheetView>
  </sheetViews>
  <sheetFormatPr defaultColWidth="9.140625" defaultRowHeight="12.75"/>
  <cols>
    <col min="1" max="1" width="6.28125" style="4" bestFit="1" customWidth="1"/>
    <col min="2" max="2" width="22.8515625" style="4" bestFit="1" customWidth="1"/>
    <col min="3" max="3" width="8.00390625" style="5" bestFit="1" customWidth="1"/>
    <col min="4" max="4" width="8.7109375" style="5" customWidth="1"/>
    <col min="5" max="5" width="5.421875" style="5" customWidth="1"/>
    <col min="6" max="6" width="8.57421875" style="49" customWidth="1"/>
    <col min="7" max="7" width="5.421875" style="5" customWidth="1"/>
    <col min="8" max="8" width="8.57421875" style="5" customWidth="1"/>
    <col min="9" max="9" width="5.421875" style="5" customWidth="1"/>
    <col min="10" max="10" width="8.57421875" style="5" customWidth="1"/>
    <col min="11" max="11" width="5.421875" style="5" customWidth="1"/>
    <col min="12" max="12" width="8.57421875" style="5" customWidth="1"/>
    <col min="13" max="13" width="5.421875" style="5" customWidth="1"/>
    <col min="14" max="14" width="8.57421875" style="5" customWidth="1"/>
    <col min="15" max="15" width="4.421875" style="5" bestFit="1" customWidth="1"/>
    <col min="16" max="16" width="8.57421875" style="46" customWidth="1"/>
    <col min="17" max="17" width="5.421875" style="5" customWidth="1"/>
    <col min="18" max="18" width="8.57421875" style="5" customWidth="1"/>
    <col min="19" max="19" width="5.421875" style="5" customWidth="1"/>
    <col min="20" max="20" width="8.57421875" style="5" customWidth="1"/>
    <col min="21" max="21" width="5.421875" style="5" customWidth="1"/>
    <col min="22" max="22" width="8.57421875" style="5" customWidth="1"/>
    <col min="23" max="23" width="5.421875" style="5" customWidth="1"/>
    <col min="24" max="24" width="8.57421875" style="5" customWidth="1"/>
    <col min="25" max="25" width="5.421875" style="5" customWidth="1"/>
    <col min="26" max="26" width="8.57421875" style="5" customWidth="1"/>
    <col min="27" max="27" width="7.8515625" style="5" bestFit="1" customWidth="1"/>
    <col min="28" max="28" width="8.140625" style="4" customWidth="1"/>
    <col min="29" max="29" width="7.421875" style="4" bestFit="1" customWidth="1"/>
    <col min="30" max="30" width="6.140625" style="4" bestFit="1" customWidth="1"/>
    <col min="31" max="31" width="7.8515625" style="6" customWidth="1"/>
    <col min="32" max="32" width="8.7109375" style="5" bestFit="1" customWidth="1"/>
    <col min="33" max="16384" width="9.140625" style="4" customWidth="1"/>
  </cols>
  <sheetData>
    <row r="1" spans="1:32" s="44" customFormat="1" ht="21" customHeight="1" thickBot="1">
      <c r="A1" s="36" t="s">
        <v>5</v>
      </c>
      <c r="B1" s="37" t="s">
        <v>0</v>
      </c>
      <c r="C1" s="37" t="s">
        <v>21</v>
      </c>
      <c r="D1" s="38" t="s">
        <v>22</v>
      </c>
      <c r="E1" s="38"/>
      <c r="F1" s="47" t="s">
        <v>18</v>
      </c>
      <c r="G1" s="38"/>
      <c r="H1" s="38" t="s">
        <v>19</v>
      </c>
      <c r="I1" s="38"/>
      <c r="J1" s="38" t="s">
        <v>56</v>
      </c>
      <c r="K1" s="38"/>
      <c r="L1" s="38" t="s">
        <v>60</v>
      </c>
      <c r="M1" s="39"/>
      <c r="N1" s="38" t="s">
        <v>59</v>
      </c>
      <c r="O1" s="39"/>
      <c r="P1" s="45" t="s">
        <v>57</v>
      </c>
      <c r="Q1" s="38"/>
      <c r="R1" s="38" t="s">
        <v>58</v>
      </c>
      <c r="S1" s="39"/>
      <c r="T1" s="38" t="s">
        <v>30</v>
      </c>
      <c r="U1" s="38"/>
      <c r="V1" s="38" t="s">
        <v>31</v>
      </c>
      <c r="W1" s="39"/>
      <c r="X1" s="38" t="s">
        <v>61</v>
      </c>
      <c r="Y1" s="39"/>
      <c r="Z1" s="38" t="s">
        <v>20</v>
      </c>
      <c r="AA1" s="40" t="s">
        <v>4</v>
      </c>
      <c r="AB1" s="40" t="s">
        <v>1</v>
      </c>
      <c r="AC1" s="41" t="s">
        <v>15</v>
      </c>
      <c r="AD1" s="41" t="s">
        <v>17</v>
      </c>
      <c r="AE1" s="42" t="s">
        <v>14</v>
      </c>
      <c r="AF1" s="43" t="s">
        <v>16</v>
      </c>
    </row>
    <row r="2" spans="1:32" s="58" customFormat="1" ht="12" thickTop="1">
      <c r="A2" s="52">
        <v>20</v>
      </c>
      <c r="B2" s="53" t="s">
        <v>25</v>
      </c>
      <c r="C2" s="54" t="s">
        <v>28</v>
      </c>
      <c r="D2" s="55">
        <v>0.166666666666667</v>
      </c>
      <c r="E2" s="55">
        <f aca="true" t="shared" si="0" ref="E2:E28">F2-D2</f>
        <v>0.004166666666666319</v>
      </c>
      <c r="F2" s="55">
        <v>0.1708333333333333</v>
      </c>
      <c r="G2" s="11">
        <f aca="true" t="shared" si="1" ref="G2:G28">H2-F2</f>
        <v>0.04097222222222224</v>
      </c>
      <c r="H2" s="55">
        <v>0.21180555555555555</v>
      </c>
      <c r="I2" s="11">
        <f aca="true" t="shared" si="2" ref="I2:I26">J2-H2</f>
        <v>0.03611111111111112</v>
      </c>
      <c r="J2" s="55">
        <v>0.24791666666666667</v>
      </c>
      <c r="K2" s="11">
        <f aca="true" t="shared" si="3" ref="K2:K26">L2-J2</f>
        <v>0.02569444444444441</v>
      </c>
      <c r="L2" s="55">
        <v>0.2736111111111111</v>
      </c>
      <c r="M2" s="11">
        <f>N2-L2</f>
        <v>0.10486111111111118</v>
      </c>
      <c r="N2" s="9">
        <v>0.37847222222222227</v>
      </c>
      <c r="O2" s="11">
        <f aca="true" t="shared" si="4" ref="O2:O28">P2-N2</f>
        <v>0.05069444444444443</v>
      </c>
      <c r="P2" s="56">
        <v>0.4291666666666667</v>
      </c>
      <c r="Q2" s="31" t="e">
        <f aca="true" t="shared" si="5" ref="Q2:Q28">R2-P2</f>
        <v>#VALUE!</v>
      </c>
      <c r="R2" s="11" t="s">
        <v>32</v>
      </c>
      <c r="S2" s="31">
        <f aca="true" t="shared" si="6" ref="S2:S28">T2-P2</f>
        <v>-0.4291666666666667</v>
      </c>
      <c r="T2" s="31"/>
      <c r="U2" s="31">
        <f aca="true" t="shared" si="7" ref="U2:U28">V2-P2</f>
        <v>-0.4291666666666667</v>
      </c>
      <c r="V2" s="31"/>
      <c r="W2" s="31">
        <f aca="true" t="shared" si="8" ref="W2:W28">Z2-T2</f>
        <v>0.6</v>
      </c>
      <c r="X2" s="56">
        <v>0.5458333333333333</v>
      </c>
      <c r="Y2" s="31">
        <f aca="true" t="shared" si="9" ref="Y2:Y28">AB2-V2</f>
        <v>0.6</v>
      </c>
      <c r="Z2" s="56">
        <v>0.6</v>
      </c>
      <c r="AA2" s="61"/>
      <c r="AB2" s="11">
        <f aca="true" t="shared" si="10" ref="AB2:AB10">Z2-AA2</f>
        <v>0.6</v>
      </c>
      <c r="AC2" s="11">
        <f aca="true" t="shared" si="11" ref="AC2:AC28">AB2-D2</f>
        <v>0.433333333333333</v>
      </c>
      <c r="AD2" s="11" t="s">
        <v>32</v>
      </c>
      <c r="AE2" s="57">
        <v>1</v>
      </c>
      <c r="AF2" s="13">
        <v>1</v>
      </c>
    </row>
    <row r="3" spans="1:32" s="58" customFormat="1" ht="11.25">
      <c r="A3" s="52">
        <v>22</v>
      </c>
      <c r="B3" s="53" t="s">
        <v>26</v>
      </c>
      <c r="C3" s="54" t="s">
        <v>28</v>
      </c>
      <c r="D3" s="55">
        <v>0.166666666666667</v>
      </c>
      <c r="E3" s="55">
        <f t="shared" si="0"/>
        <v>0.004861111111110761</v>
      </c>
      <c r="F3" s="55">
        <v>0.17152777777777775</v>
      </c>
      <c r="G3" s="11">
        <f t="shared" si="1"/>
        <v>0.03680555555555559</v>
      </c>
      <c r="H3" s="55">
        <v>0.20833333333333334</v>
      </c>
      <c r="I3" s="11">
        <f t="shared" si="2"/>
        <v>0.04166666666666666</v>
      </c>
      <c r="J3" s="55">
        <v>0.25</v>
      </c>
      <c r="K3" s="11">
        <f t="shared" si="3"/>
        <v>0.025694444444444464</v>
      </c>
      <c r="L3" s="55">
        <v>0.27569444444444446</v>
      </c>
      <c r="M3" s="11">
        <f>N3-L3</f>
        <v>0.1027777777777778</v>
      </c>
      <c r="N3" s="9">
        <v>0.37847222222222227</v>
      </c>
      <c r="O3" s="11">
        <f t="shared" si="4"/>
        <v>0.047222222222222165</v>
      </c>
      <c r="P3" s="56">
        <v>0.42569444444444443</v>
      </c>
      <c r="Q3" s="31" t="e">
        <f t="shared" si="5"/>
        <v>#VALUE!</v>
      </c>
      <c r="R3" s="11" t="s">
        <v>32</v>
      </c>
      <c r="S3" s="31">
        <f t="shared" si="6"/>
        <v>-0.42569444444444443</v>
      </c>
      <c r="T3" s="31"/>
      <c r="U3" s="31">
        <f t="shared" si="7"/>
        <v>-0.42569444444444443</v>
      </c>
      <c r="V3" s="31"/>
      <c r="W3" s="31">
        <f t="shared" si="8"/>
        <v>0.6159722222222223</v>
      </c>
      <c r="X3" s="56">
        <v>0.5583333333333333</v>
      </c>
      <c r="Y3" s="31">
        <f t="shared" si="9"/>
        <v>0.6159722222222223</v>
      </c>
      <c r="Z3" s="56">
        <v>0.6159722222222223</v>
      </c>
      <c r="AA3" s="11"/>
      <c r="AB3" s="11">
        <f t="shared" si="10"/>
        <v>0.6159722222222223</v>
      </c>
      <c r="AC3" s="11">
        <f t="shared" si="11"/>
        <v>0.4493055555555553</v>
      </c>
      <c r="AD3" s="59" t="s">
        <v>32</v>
      </c>
      <c r="AE3" s="63">
        <v>2</v>
      </c>
      <c r="AF3" s="13">
        <v>2</v>
      </c>
    </row>
    <row r="4" spans="1:32" s="62" customFormat="1" ht="11.25">
      <c r="A4" s="52">
        <v>19</v>
      </c>
      <c r="B4" s="53" t="s">
        <v>24</v>
      </c>
      <c r="C4" s="54" t="s">
        <v>29</v>
      </c>
      <c r="D4" s="55">
        <v>0.166666666666667</v>
      </c>
      <c r="E4" s="55">
        <f t="shared" si="0"/>
        <v>0.004166666666666319</v>
      </c>
      <c r="F4" s="55">
        <v>0.1708333333333333</v>
      </c>
      <c r="G4" s="11">
        <f t="shared" si="1"/>
        <v>0.04652777777777781</v>
      </c>
      <c r="H4" s="55">
        <v>0.21736111111111112</v>
      </c>
      <c r="I4" s="11">
        <f t="shared" si="2"/>
        <v>0.030555555555555558</v>
      </c>
      <c r="J4" s="55">
        <v>0.24791666666666667</v>
      </c>
      <c r="K4" s="11">
        <f t="shared" si="3"/>
        <v>0.024999999999999967</v>
      </c>
      <c r="L4" s="55">
        <v>0.27291666666666664</v>
      </c>
      <c r="M4" s="11">
        <f>N4-L4</f>
        <v>0.11250000000000004</v>
      </c>
      <c r="N4" s="9">
        <v>0.3854166666666667</v>
      </c>
      <c r="O4" s="11">
        <f t="shared" si="4"/>
        <v>0.04999999999999993</v>
      </c>
      <c r="P4" s="56">
        <v>0.4354166666666666</v>
      </c>
      <c r="Q4" s="31" t="e">
        <f t="shared" si="5"/>
        <v>#VALUE!</v>
      </c>
      <c r="R4" s="11" t="s">
        <v>32</v>
      </c>
      <c r="S4" s="31">
        <f t="shared" si="6"/>
        <v>-0.4354166666666666</v>
      </c>
      <c r="T4" s="31"/>
      <c r="U4" s="31">
        <f t="shared" si="7"/>
        <v>-0.4354166666666666</v>
      </c>
      <c r="V4" s="31"/>
      <c r="W4" s="31">
        <f t="shared" si="8"/>
        <v>0.6173611111111111</v>
      </c>
      <c r="X4" s="50">
        <v>0.56875</v>
      </c>
      <c r="Y4" s="31">
        <f t="shared" si="9"/>
        <v>0.6173611111111111</v>
      </c>
      <c r="Z4" s="56">
        <v>0.6173611111111111</v>
      </c>
      <c r="AA4" s="61"/>
      <c r="AB4" s="11">
        <f t="shared" si="10"/>
        <v>0.6173611111111111</v>
      </c>
      <c r="AC4" s="11">
        <f t="shared" si="11"/>
        <v>0.4506944444444442</v>
      </c>
      <c r="AD4" s="59" t="s">
        <v>32</v>
      </c>
      <c r="AE4" s="13">
        <v>1</v>
      </c>
      <c r="AF4" s="13">
        <v>3</v>
      </c>
    </row>
    <row r="5" spans="1:32" s="58" customFormat="1" ht="11.25">
      <c r="A5" s="52">
        <v>3</v>
      </c>
      <c r="B5" s="53" t="s">
        <v>23</v>
      </c>
      <c r="C5" s="54" t="s">
        <v>33</v>
      </c>
      <c r="D5" s="55">
        <v>0.16666666666666666</v>
      </c>
      <c r="E5" s="55">
        <f t="shared" si="0"/>
        <v>0.004166666666666652</v>
      </c>
      <c r="F5" s="55">
        <v>0.1708333333333333</v>
      </c>
      <c r="G5" s="11">
        <f t="shared" si="1"/>
        <v>0.045833333333333365</v>
      </c>
      <c r="H5" s="55">
        <v>0.21666666666666667</v>
      </c>
      <c r="I5" s="11">
        <f t="shared" si="2"/>
        <v>0.03402777777777777</v>
      </c>
      <c r="J5" s="55">
        <v>0.25069444444444444</v>
      </c>
      <c r="K5" s="11">
        <f t="shared" si="3"/>
        <v>0.02777777777777779</v>
      </c>
      <c r="L5" s="55">
        <v>0.27847222222222223</v>
      </c>
      <c r="M5" s="11">
        <f>N5-L5</f>
        <v>0.1076388888888889</v>
      </c>
      <c r="N5" s="9">
        <v>0.3861111111111111</v>
      </c>
      <c r="O5" s="11">
        <f t="shared" si="4"/>
        <v>0.050694444444444375</v>
      </c>
      <c r="P5" s="56">
        <v>0.4368055555555555</v>
      </c>
      <c r="Q5" s="31" t="e">
        <f t="shared" si="5"/>
        <v>#VALUE!</v>
      </c>
      <c r="R5" s="11" t="s">
        <v>32</v>
      </c>
      <c r="S5" s="31">
        <f t="shared" si="6"/>
        <v>-0.4368055555555555</v>
      </c>
      <c r="T5" s="11"/>
      <c r="U5" s="31">
        <f t="shared" si="7"/>
        <v>-0.4368055555555555</v>
      </c>
      <c r="V5" s="31"/>
      <c r="W5" s="31">
        <f t="shared" si="8"/>
        <v>0.6215277777777778</v>
      </c>
      <c r="X5" s="56">
        <v>0.5708333333333333</v>
      </c>
      <c r="Y5" s="31">
        <f t="shared" si="9"/>
        <v>0.6215277777777778</v>
      </c>
      <c r="Z5" s="56">
        <v>0.6215277777777778</v>
      </c>
      <c r="AA5" s="11"/>
      <c r="AB5" s="11">
        <f t="shared" si="10"/>
        <v>0.6215277777777778</v>
      </c>
      <c r="AC5" s="11">
        <f t="shared" si="11"/>
        <v>0.45486111111111116</v>
      </c>
      <c r="AD5" s="59" t="s">
        <v>32</v>
      </c>
      <c r="AE5" s="63">
        <v>1</v>
      </c>
      <c r="AF5" s="13">
        <v>4</v>
      </c>
    </row>
    <row r="6" spans="1:32" s="58" customFormat="1" ht="11.25">
      <c r="A6" s="52">
        <v>1</v>
      </c>
      <c r="B6" s="53" t="s">
        <v>43</v>
      </c>
      <c r="C6" s="54" t="s">
        <v>28</v>
      </c>
      <c r="D6" s="55">
        <v>0.166666666666667</v>
      </c>
      <c r="E6" s="55">
        <f t="shared" si="0"/>
        <v>0.006944444444444142</v>
      </c>
      <c r="F6" s="55">
        <v>0.17361111111111113</v>
      </c>
      <c r="G6" s="11">
        <f t="shared" si="1"/>
        <v>0.05138888888888887</v>
      </c>
      <c r="H6" s="55">
        <v>0.225</v>
      </c>
      <c r="I6" s="11">
        <f t="shared" si="2"/>
        <v>0.01944444444444446</v>
      </c>
      <c r="J6" s="55">
        <v>0.24444444444444446</v>
      </c>
      <c r="K6" s="11">
        <f t="shared" si="3"/>
        <v>0.024999999999999967</v>
      </c>
      <c r="L6" s="55">
        <v>0.26944444444444443</v>
      </c>
      <c r="M6" s="11">
        <f>N6-F6</f>
        <v>0.1951388888888889</v>
      </c>
      <c r="N6" s="9">
        <v>0.36875</v>
      </c>
      <c r="O6" s="11">
        <f t="shared" si="4"/>
        <v>0.05902777777777779</v>
      </c>
      <c r="P6" s="56">
        <v>0.4277777777777778</v>
      </c>
      <c r="Q6" s="31" t="e">
        <f t="shared" si="5"/>
        <v>#VALUE!</v>
      </c>
      <c r="R6" s="11" t="s">
        <v>32</v>
      </c>
      <c r="S6" s="31">
        <f t="shared" si="6"/>
        <v>-0.4277777777777778</v>
      </c>
      <c r="T6" s="11"/>
      <c r="U6" s="31">
        <f t="shared" si="7"/>
        <v>-0.4277777777777778</v>
      </c>
      <c r="V6" s="31"/>
      <c r="W6" s="31">
        <f t="shared" si="8"/>
        <v>0.6347222222222222</v>
      </c>
      <c r="X6" s="56">
        <v>0.5777777777777778</v>
      </c>
      <c r="Y6" s="31">
        <f t="shared" si="9"/>
        <v>0.6347222222222222</v>
      </c>
      <c r="Z6" s="56">
        <v>0.6347222222222222</v>
      </c>
      <c r="AA6" s="61"/>
      <c r="AB6" s="11">
        <f t="shared" si="10"/>
        <v>0.6347222222222222</v>
      </c>
      <c r="AC6" s="11">
        <f t="shared" si="11"/>
        <v>0.4680555555555552</v>
      </c>
      <c r="AD6" s="59" t="s">
        <v>32</v>
      </c>
      <c r="AE6" s="13">
        <v>3</v>
      </c>
      <c r="AF6" s="13">
        <v>5</v>
      </c>
    </row>
    <row r="7" spans="1:32" s="3" customFormat="1" ht="11.25">
      <c r="A7" s="52">
        <v>27</v>
      </c>
      <c r="B7" s="53" t="s">
        <v>27</v>
      </c>
      <c r="C7" s="54" t="s">
        <v>33</v>
      </c>
      <c r="D7" s="55">
        <v>0.16666666666666666</v>
      </c>
      <c r="E7" s="55">
        <f t="shared" si="0"/>
        <v>0.005555555555555591</v>
      </c>
      <c r="F7" s="55">
        <v>0.17222222222222225</v>
      </c>
      <c r="G7" s="11">
        <f t="shared" si="1"/>
        <v>0.05972222222222218</v>
      </c>
      <c r="H7" s="55">
        <v>0.23194444444444443</v>
      </c>
      <c r="I7" s="11">
        <f t="shared" si="2"/>
        <v>0.0201388888888889</v>
      </c>
      <c r="J7" s="55">
        <v>0.2520833333333333</v>
      </c>
      <c r="K7" s="11">
        <f t="shared" si="3"/>
        <v>0.026388888888888906</v>
      </c>
      <c r="L7" s="55">
        <v>0.27847222222222223</v>
      </c>
      <c r="M7" s="11">
        <f aca="true" t="shared" si="12" ref="M7:M28">N7-L7</f>
        <v>0.10624999999999996</v>
      </c>
      <c r="N7" s="9">
        <v>0.3847222222222222</v>
      </c>
      <c r="O7" s="11">
        <f t="shared" si="4"/>
        <v>0.061805555555555614</v>
      </c>
      <c r="P7" s="56">
        <v>0.4465277777777778</v>
      </c>
      <c r="Q7" s="31" t="e">
        <f t="shared" si="5"/>
        <v>#VALUE!</v>
      </c>
      <c r="R7" s="11" t="s">
        <v>32</v>
      </c>
      <c r="S7" s="31">
        <f t="shared" si="6"/>
        <v>-0.4465277777777778</v>
      </c>
      <c r="T7" s="31"/>
      <c r="U7" s="31">
        <f t="shared" si="7"/>
        <v>-0.4465277777777778</v>
      </c>
      <c r="V7" s="31"/>
      <c r="W7" s="31">
        <f t="shared" si="8"/>
        <v>0.6368055555555555</v>
      </c>
      <c r="X7" s="56">
        <v>0.5833333333333334</v>
      </c>
      <c r="Y7" s="31">
        <f t="shared" si="9"/>
        <v>0.6368055555555555</v>
      </c>
      <c r="Z7" s="56">
        <v>0.6368055555555555</v>
      </c>
      <c r="AA7" s="13"/>
      <c r="AB7" s="11">
        <f t="shared" si="10"/>
        <v>0.6368055555555555</v>
      </c>
      <c r="AC7" s="11">
        <f t="shared" si="11"/>
        <v>0.4701388888888889</v>
      </c>
      <c r="AD7" s="11" t="s">
        <v>32</v>
      </c>
      <c r="AE7" s="60">
        <v>2</v>
      </c>
      <c r="AF7" s="13">
        <v>6</v>
      </c>
    </row>
    <row r="8" spans="1:32" s="3" customFormat="1" ht="11.25">
      <c r="A8" s="52">
        <v>23</v>
      </c>
      <c r="B8" s="53" t="s">
        <v>44</v>
      </c>
      <c r="C8" s="54" t="s">
        <v>28</v>
      </c>
      <c r="D8" s="55">
        <v>0.166666666666667</v>
      </c>
      <c r="E8" s="55">
        <f t="shared" si="0"/>
        <v>0.004861111111110761</v>
      </c>
      <c r="F8" s="55">
        <v>0.17152777777777775</v>
      </c>
      <c r="G8" s="11">
        <f t="shared" si="1"/>
        <v>0.05208333333333334</v>
      </c>
      <c r="H8" s="55">
        <v>0.2236111111111111</v>
      </c>
      <c r="I8" s="11">
        <f t="shared" si="2"/>
        <v>0.0888888888888889</v>
      </c>
      <c r="J8" s="55">
        <v>0.3125</v>
      </c>
      <c r="K8" s="11">
        <f t="shared" si="3"/>
        <v>0.022916666666666696</v>
      </c>
      <c r="L8" s="55">
        <v>0.3354166666666667</v>
      </c>
      <c r="M8" s="11">
        <f t="shared" si="12"/>
        <v>0.12291666666666662</v>
      </c>
      <c r="N8" s="9">
        <v>0.4583333333333333</v>
      </c>
      <c r="O8" s="11">
        <f t="shared" si="4"/>
        <v>0.04444444444444445</v>
      </c>
      <c r="P8" s="56">
        <v>0.5027777777777778</v>
      </c>
      <c r="Q8" s="31" t="e">
        <f t="shared" si="5"/>
        <v>#VALUE!</v>
      </c>
      <c r="R8" s="11" t="s">
        <v>32</v>
      </c>
      <c r="S8" s="31">
        <f t="shared" si="6"/>
        <v>-0.5027777777777778</v>
      </c>
      <c r="T8" s="31"/>
      <c r="U8" s="31">
        <f t="shared" si="7"/>
        <v>-0.5027777777777778</v>
      </c>
      <c r="V8" s="31"/>
      <c r="W8" s="31">
        <f t="shared" si="8"/>
        <v>0.6763888888888889</v>
      </c>
      <c r="X8" s="56">
        <v>0.6263888888888889</v>
      </c>
      <c r="Y8" s="31">
        <f t="shared" si="9"/>
        <v>0.6763888888888889</v>
      </c>
      <c r="Z8" s="56">
        <v>0.6763888888888889</v>
      </c>
      <c r="AA8" s="11"/>
      <c r="AB8" s="11">
        <f t="shared" si="10"/>
        <v>0.6763888888888889</v>
      </c>
      <c r="AC8" s="11">
        <f t="shared" si="11"/>
        <v>0.509722222222222</v>
      </c>
      <c r="AD8" s="59" t="s">
        <v>32</v>
      </c>
      <c r="AE8" s="57">
        <v>4</v>
      </c>
      <c r="AF8" s="13">
        <v>7</v>
      </c>
    </row>
    <row r="9" spans="1:32" s="3" customFormat="1" ht="11.25">
      <c r="A9" s="52">
        <v>8</v>
      </c>
      <c r="B9" s="53" t="s">
        <v>35</v>
      </c>
      <c r="C9" s="54" t="s">
        <v>33</v>
      </c>
      <c r="D9" s="55">
        <v>0.166666666666667</v>
      </c>
      <c r="E9" s="55">
        <f t="shared" si="0"/>
        <v>0.004861111111110761</v>
      </c>
      <c r="F9" s="55">
        <v>0.17152777777777775</v>
      </c>
      <c r="G9" s="11">
        <f t="shared" si="1"/>
        <v>0.05972222222222226</v>
      </c>
      <c r="H9" s="55">
        <v>0.23125</v>
      </c>
      <c r="I9" s="11">
        <f t="shared" si="2"/>
        <v>0.02777777777777779</v>
      </c>
      <c r="J9" s="55">
        <v>0.2590277777777778</v>
      </c>
      <c r="K9" s="11">
        <f t="shared" si="3"/>
        <v>0.028472222222222177</v>
      </c>
      <c r="L9" s="55">
        <v>0.2875</v>
      </c>
      <c r="M9" s="11">
        <f t="shared" si="12"/>
        <v>0.12361111111111117</v>
      </c>
      <c r="N9" s="9">
        <v>0.41111111111111115</v>
      </c>
      <c r="O9" s="11">
        <f t="shared" si="4"/>
        <v>0.0618055555555555</v>
      </c>
      <c r="P9" s="56">
        <v>0.47291666666666665</v>
      </c>
      <c r="Q9" s="31" t="e">
        <f t="shared" si="5"/>
        <v>#VALUE!</v>
      </c>
      <c r="R9" s="11" t="s">
        <v>32</v>
      </c>
      <c r="S9" s="31">
        <f t="shared" si="6"/>
        <v>-0.47291666666666665</v>
      </c>
      <c r="T9" s="11"/>
      <c r="U9" s="31">
        <f t="shared" si="7"/>
        <v>-0.47291666666666665</v>
      </c>
      <c r="V9" s="31"/>
      <c r="W9" s="31">
        <f t="shared" si="8"/>
        <v>0.6770833333333334</v>
      </c>
      <c r="X9" s="50">
        <v>0.6208333333333333</v>
      </c>
      <c r="Y9" s="31">
        <f t="shared" si="9"/>
        <v>0.6770833333333334</v>
      </c>
      <c r="Z9" s="56">
        <v>0.6770833333333334</v>
      </c>
      <c r="AA9" s="61"/>
      <c r="AB9" s="11">
        <f t="shared" si="10"/>
        <v>0.6770833333333334</v>
      </c>
      <c r="AC9" s="11">
        <f t="shared" si="11"/>
        <v>0.5104166666666664</v>
      </c>
      <c r="AD9" s="59" t="s">
        <v>32</v>
      </c>
      <c r="AE9" s="63">
        <v>3</v>
      </c>
      <c r="AF9" s="13">
        <v>8</v>
      </c>
    </row>
    <row r="10" spans="1:32" s="62" customFormat="1" ht="11.25">
      <c r="A10" s="52">
        <v>25</v>
      </c>
      <c r="B10" s="53" t="s">
        <v>45</v>
      </c>
      <c r="C10" s="54" t="s">
        <v>28</v>
      </c>
      <c r="D10" s="55">
        <v>0.166666666666667</v>
      </c>
      <c r="E10" s="55">
        <f t="shared" si="0"/>
        <v>0.0062499999999997</v>
      </c>
      <c r="F10" s="55">
        <v>0.1729166666666667</v>
      </c>
      <c r="G10" s="11">
        <f t="shared" si="1"/>
        <v>0.0736111111111111</v>
      </c>
      <c r="H10" s="55">
        <v>0.2465277777777778</v>
      </c>
      <c r="I10" s="11">
        <f t="shared" si="2"/>
        <v>0.021527777777777757</v>
      </c>
      <c r="J10" s="55">
        <v>0.26805555555555555</v>
      </c>
      <c r="K10" s="11">
        <f t="shared" si="3"/>
        <v>0.03125</v>
      </c>
      <c r="L10" s="55">
        <v>0.29930555555555555</v>
      </c>
      <c r="M10" s="11">
        <f t="shared" si="12"/>
        <v>0.13541666666666669</v>
      </c>
      <c r="N10" s="9">
        <v>0.43472222222222223</v>
      </c>
      <c r="O10" s="11">
        <f t="shared" si="4"/>
        <v>0.0618055555555555</v>
      </c>
      <c r="P10" s="56">
        <v>0.49652777777777773</v>
      </c>
      <c r="Q10" s="31" t="e">
        <f t="shared" si="5"/>
        <v>#VALUE!</v>
      </c>
      <c r="R10" s="11" t="s">
        <v>32</v>
      </c>
      <c r="S10" s="31">
        <f t="shared" si="6"/>
        <v>-0.49652777777777773</v>
      </c>
      <c r="T10" s="31"/>
      <c r="U10" s="31">
        <f t="shared" si="7"/>
        <v>-0.49652777777777773</v>
      </c>
      <c r="V10" s="31"/>
      <c r="W10" s="31">
        <f t="shared" si="8"/>
        <v>0.7034722222222222</v>
      </c>
      <c r="X10" s="56">
        <v>0.6361111111111112</v>
      </c>
      <c r="Y10" s="31">
        <f t="shared" si="9"/>
        <v>0.7034722222222222</v>
      </c>
      <c r="Z10" s="56">
        <v>0.7034722222222222</v>
      </c>
      <c r="AA10" s="11"/>
      <c r="AB10" s="11">
        <f t="shared" si="10"/>
        <v>0.7034722222222222</v>
      </c>
      <c r="AC10" s="11">
        <f t="shared" si="11"/>
        <v>0.5368055555555552</v>
      </c>
      <c r="AD10" s="59" t="s">
        <v>32</v>
      </c>
      <c r="AE10" s="13">
        <v>5</v>
      </c>
      <c r="AF10" s="13">
        <v>9</v>
      </c>
    </row>
    <row r="11" spans="1:32" s="3" customFormat="1" ht="11.25">
      <c r="A11" s="52">
        <v>10</v>
      </c>
      <c r="B11" s="53" t="s">
        <v>34</v>
      </c>
      <c r="C11" s="54" t="s">
        <v>28</v>
      </c>
      <c r="D11" s="55">
        <v>0.166666666666667</v>
      </c>
      <c r="E11" s="55">
        <f t="shared" si="0"/>
        <v>0.008333333333332998</v>
      </c>
      <c r="F11" s="55">
        <v>0.175</v>
      </c>
      <c r="G11" s="11">
        <f t="shared" si="1"/>
        <v>0.05486111111111111</v>
      </c>
      <c r="H11" s="55">
        <v>0.2298611111111111</v>
      </c>
      <c r="I11" s="11">
        <f t="shared" si="2"/>
        <v>0.03125000000000003</v>
      </c>
      <c r="J11" s="55">
        <v>0.2611111111111111</v>
      </c>
      <c r="K11" s="11">
        <f t="shared" si="3"/>
        <v>0.029166666666666674</v>
      </c>
      <c r="L11" s="55">
        <v>0.2902777777777778</v>
      </c>
      <c r="M11" s="11">
        <f t="shared" si="12"/>
        <v>0.11944444444444446</v>
      </c>
      <c r="N11" s="9">
        <v>0.40972222222222227</v>
      </c>
      <c r="O11" s="11">
        <f t="shared" si="4"/>
        <v>0.0534722222222222</v>
      </c>
      <c r="P11" s="56">
        <v>0.46319444444444446</v>
      </c>
      <c r="Q11" s="31" t="e">
        <f t="shared" si="5"/>
        <v>#VALUE!</v>
      </c>
      <c r="R11" s="11" t="s">
        <v>32</v>
      </c>
      <c r="S11" s="31">
        <f t="shared" si="6"/>
        <v>-0.46319444444444446</v>
      </c>
      <c r="T11" s="31"/>
      <c r="U11" s="31">
        <f t="shared" si="7"/>
        <v>-0.46319444444444446</v>
      </c>
      <c r="V11" s="31"/>
      <c r="W11" s="31">
        <f t="shared" si="8"/>
        <v>0.7013888888888888</v>
      </c>
      <c r="X11" s="50">
        <v>0.6347222222222222</v>
      </c>
      <c r="Y11" s="31">
        <f t="shared" si="9"/>
        <v>0.7118055555555555</v>
      </c>
      <c r="Z11" s="56">
        <v>0.7013888888888888</v>
      </c>
      <c r="AA11" s="56">
        <v>0.010416666666666666</v>
      </c>
      <c r="AB11" s="11">
        <f>Z11+AA11</f>
        <v>0.7118055555555555</v>
      </c>
      <c r="AC11" s="11">
        <f t="shared" si="11"/>
        <v>0.5451388888888885</v>
      </c>
      <c r="AD11" s="59" t="s">
        <v>32</v>
      </c>
      <c r="AE11" s="60">
        <v>6</v>
      </c>
      <c r="AF11" s="13">
        <v>10</v>
      </c>
    </row>
    <row r="12" spans="1:32" s="3" customFormat="1" ht="11.25">
      <c r="A12" s="52">
        <v>14</v>
      </c>
      <c r="B12" s="53" t="s">
        <v>36</v>
      </c>
      <c r="C12" s="54" t="s">
        <v>33</v>
      </c>
      <c r="D12" s="55">
        <v>0.166666666666667</v>
      </c>
      <c r="E12" s="55">
        <f t="shared" si="0"/>
        <v>0.014583333333333004</v>
      </c>
      <c r="F12" s="55">
        <v>0.18125</v>
      </c>
      <c r="G12" s="11">
        <f t="shared" si="1"/>
        <v>0.061111111111111116</v>
      </c>
      <c r="H12" s="55">
        <v>0.2423611111111111</v>
      </c>
      <c r="I12" s="11">
        <f t="shared" si="2"/>
        <v>0.05416666666666667</v>
      </c>
      <c r="J12" s="55">
        <v>0.2965277777777778</v>
      </c>
      <c r="K12" s="11">
        <f t="shared" si="3"/>
        <v>0.029861111111111116</v>
      </c>
      <c r="L12" s="55">
        <v>0.3263888888888889</v>
      </c>
      <c r="M12" s="11">
        <f t="shared" si="12"/>
        <v>0.1111111111111111</v>
      </c>
      <c r="N12" s="9">
        <v>0.4375</v>
      </c>
      <c r="O12" s="11">
        <f t="shared" si="4"/>
        <v>0.06944444444444442</v>
      </c>
      <c r="P12" s="56">
        <v>0.5069444444444444</v>
      </c>
      <c r="Q12" s="31" t="e">
        <f t="shared" si="5"/>
        <v>#VALUE!</v>
      </c>
      <c r="R12" s="11" t="s">
        <v>32</v>
      </c>
      <c r="S12" s="31">
        <f t="shared" si="6"/>
        <v>-0.5069444444444444</v>
      </c>
      <c r="T12" s="31"/>
      <c r="U12" s="31">
        <f t="shared" si="7"/>
        <v>-0.5069444444444444</v>
      </c>
      <c r="V12" s="31"/>
      <c r="W12" s="31">
        <f t="shared" si="8"/>
        <v>0.7423611111111111</v>
      </c>
      <c r="X12" s="50">
        <v>0.6805555555555555</v>
      </c>
      <c r="Y12" s="31">
        <f t="shared" si="9"/>
        <v>0.7423611111111111</v>
      </c>
      <c r="Z12" s="56">
        <v>0.7423611111111111</v>
      </c>
      <c r="AA12" s="11"/>
      <c r="AB12" s="11">
        <f aca="true" t="shared" si="13" ref="AB12:AB28">Z12-AA12</f>
        <v>0.7423611111111111</v>
      </c>
      <c r="AC12" s="11">
        <f t="shared" si="11"/>
        <v>0.5756944444444442</v>
      </c>
      <c r="AD12" s="59" t="s">
        <v>32</v>
      </c>
      <c r="AE12" s="13">
        <v>4</v>
      </c>
      <c r="AF12" s="13">
        <v>11</v>
      </c>
    </row>
    <row r="13" spans="1:32" s="62" customFormat="1" ht="11.25">
      <c r="A13" s="52">
        <v>29</v>
      </c>
      <c r="B13" s="53" t="s">
        <v>37</v>
      </c>
      <c r="C13" s="54" t="s">
        <v>33</v>
      </c>
      <c r="D13" s="55">
        <v>0.166666666666667</v>
      </c>
      <c r="E13" s="55">
        <f t="shared" si="0"/>
        <v>0.0062499999999997</v>
      </c>
      <c r="F13" s="55">
        <v>0.1729166666666667</v>
      </c>
      <c r="G13" s="11">
        <f t="shared" si="1"/>
        <v>0.07638888888888887</v>
      </c>
      <c r="H13" s="55">
        <v>0.24930555555555556</v>
      </c>
      <c r="I13" s="11">
        <f t="shared" si="2"/>
        <v>0.029861111111111116</v>
      </c>
      <c r="J13" s="55">
        <v>0.2791666666666667</v>
      </c>
      <c r="K13" s="11">
        <f t="shared" si="3"/>
        <v>0.03194444444444444</v>
      </c>
      <c r="L13" s="55">
        <v>0.3111111111111111</v>
      </c>
      <c r="M13" s="11">
        <f t="shared" si="12"/>
        <v>0.12291666666666662</v>
      </c>
      <c r="N13" s="9">
        <v>0.43402777777777773</v>
      </c>
      <c r="O13" s="11">
        <f t="shared" si="4"/>
        <v>0.07500000000000001</v>
      </c>
      <c r="P13" s="56">
        <v>0.5090277777777777</v>
      </c>
      <c r="Q13" s="31" t="e">
        <f t="shared" si="5"/>
        <v>#VALUE!</v>
      </c>
      <c r="R13" s="11" t="s">
        <v>32</v>
      </c>
      <c r="S13" s="31">
        <f t="shared" si="6"/>
        <v>-0.5090277777777777</v>
      </c>
      <c r="T13" s="31"/>
      <c r="U13" s="31">
        <f t="shared" si="7"/>
        <v>-0.5090277777777777</v>
      </c>
      <c r="V13" s="31"/>
      <c r="W13" s="31">
        <f t="shared" si="8"/>
        <v>0.7430555555555555</v>
      </c>
      <c r="X13" s="56">
        <v>0.6840277777777778</v>
      </c>
      <c r="Y13" s="31">
        <f t="shared" si="9"/>
        <v>0.7430555555555555</v>
      </c>
      <c r="Z13" s="56">
        <v>0.7430555555555555</v>
      </c>
      <c r="AA13" s="11"/>
      <c r="AB13" s="11">
        <f t="shared" si="13"/>
        <v>0.7430555555555555</v>
      </c>
      <c r="AC13" s="11">
        <f t="shared" si="11"/>
        <v>0.5763888888888885</v>
      </c>
      <c r="AD13" s="59" t="s">
        <v>32</v>
      </c>
      <c r="AE13" s="63">
        <v>5</v>
      </c>
      <c r="AF13" s="13">
        <v>12</v>
      </c>
    </row>
    <row r="14" spans="1:32" s="58" customFormat="1" ht="11.25">
      <c r="A14" s="52">
        <v>11</v>
      </c>
      <c r="B14" s="53" t="s">
        <v>46</v>
      </c>
      <c r="C14" s="54" t="s">
        <v>28</v>
      </c>
      <c r="D14" s="55">
        <v>0.166666666666667</v>
      </c>
      <c r="E14" s="55">
        <f t="shared" si="0"/>
        <v>0.008333333333332998</v>
      </c>
      <c r="F14" s="55">
        <v>0.175</v>
      </c>
      <c r="G14" s="11">
        <f t="shared" si="1"/>
        <v>0.07569444444444445</v>
      </c>
      <c r="H14" s="55">
        <v>0.25069444444444444</v>
      </c>
      <c r="I14" s="11">
        <f t="shared" si="2"/>
        <v>0.030555555555555558</v>
      </c>
      <c r="J14" s="55">
        <v>0.28125</v>
      </c>
      <c r="K14" s="11">
        <f t="shared" si="3"/>
        <v>0.03194444444444444</v>
      </c>
      <c r="L14" s="55">
        <v>0.31319444444444444</v>
      </c>
      <c r="M14" s="11">
        <f t="shared" si="12"/>
        <v>0.12708333333333333</v>
      </c>
      <c r="N14" s="9">
        <v>0.44027777777777777</v>
      </c>
      <c r="O14" s="11">
        <f t="shared" si="4"/>
        <v>0.06666666666666665</v>
      </c>
      <c r="P14" s="56">
        <v>0.5069444444444444</v>
      </c>
      <c r="Q14" s="31" t="e">
        <f t="shared" si="5"/>
        <v>#VALUE!</v>
      </c>
      <c r="R14" s="11" t="s">
        <v>32</v>
      </c>
      <c r="S14" s="31">
        <f t="shared" si="6"/>
        <v>-0.5069444444444444</v>
      </c>
      <c r="T14" s="31"/>
      <c r="U14" s="31">
        <f t="shared" si="7"/>
        <v>-0.5069444444444444</v>
      </c>
      <c r="V14" s="31"/>
      <c r="W14" s="31">
        <f t="shared" si="8"/>
        <v>0.7479166666666667</v>
      </c>
      <c r="X14" s="50">
        <v>0.6875</v>
      </c>
      <c r="Y14" s="31">
        <f t="shared" si="9"/>
        <v>0.7479166666666667</v>
      </c>
      <c r="Z14" s="56">
        <v>0.7479166666666667</v>
      </c>
      <c r="AA14" s="65"/>
      <c r="AB14" s="11">
        <f t="shared" si="13"/>
        <v>0.7479166666666667</v>
      </c>
      <c r="AC14" s="11">
        <f t="shared" si="11"/>
        <v>0.5812499999999997</v>
      </c>
      <c r="AD14" s="59" t="s">
        <v>32</v>
      </c>
      <c r="AE14" s="57">
        <v>7</v>
      </c>
      <c r="AF14" s="13">
        <v>13</v>
      </c>
    </row>
    <row r="15" spans="1:32" s="62" customFormat="1" ht="11.25">
      <c r="A15" s="52">
        <v>15</v>
      </c>
      <c r="B15" s="53" t="s">
        <v>48</v>
      </c>
      <c r="C15" s="54" t="s">
        <v>28</v>
      </c>
      <c r="D15" s="55">
        <v>0.166666666666667</v>
      </c>
      <c r="E15" s="55">
        <f t="shared" si="0"/>
        <v>0.0062499999999997</v>
      </c>
      <c r="F15" s="55">
        <v>0.1729166666666667</v>
      </c>
      <c r="G15" s="11">
        <f t="shared" si="1"/>
        <v>0.07777777777777775</v>
      </c>
      <c r="H15" s="55">
        <v>0.25069444444444444</v>
      </c>
      <c r="I15" s="11">
        <f t="shared" si="2"/>
        <v>0.027083333333333348</v>
      </c>
      <c r="J15" s="55">
        <v>0.2777777777777778</v>
      </c>
      <c r="K15" s="11">
        <f t="shared" si="3"/>
        <v>0.03888888888888886</v>
      </c>
      <c r="L15" s="55">
        <v>0.31666666666666665</v>
      </c>
      <c r="M15" s="11">
        <f t="shared" si="12"/>
        <v>0.12083333333333335</v>
      </c>
      <c r="N15" s="9">
        <v>0.4375</v>
      </c>
      <c r="O15" s="11">
        <f t="shared" si="4"/>
        <v>0.07222222222222219</v>
      </c>
      <c r="P15" s="56">
        <v>0.5097222222222222</v>
      </c>
      <c r="Q15" s="31" t="e">
        <f t="shared" si="5"/>
        <v>#VALUE!</v>
      </c>
      <c r="R15" s="11" t="s">
        <v>32</v>
      </c>
      <c r="S15" s="31">
        <f t="shared" si="6"/>
        <v>-0.5097222222222222</v>
      </c>
      <c r="T15" s="64"/>
      <c r="U15" s="31">
        <f t="shared" si="7"/>
        <v>-0.5097222222222222</v>
      </c>
      <c r="V15" s="31"/>
      <c r="W15" s="31">
        <f t="shared" si="8"/>
        <v>0.7604166666666666</v>
      </c>
      <c r="X15" s="50">
        <v>0.7048611111111112</v>
      </c>
      <c r="Y15" s="31">
        <f t="shared" si="9"/>
        <v>0.7604166666666666</v>
      </c>
      <c r="Z15" s="56">
        <v>0.7604166666666666</v>
      </c>
      <c r="AA15" s="61"/>
      <c r="AB15" s="11">
        <f t="shared" si="13"/>
        <v>0.7604166666666666</v>
      </c>
      <c r="AC15" s="11">
        <f t="shared" si="11"/>
        <v>0.5937499999999997</v>
      </c>
      <c r="AD15" s="59" t="s">
        <v>32</v>
      </c>
      <c r="AE15" s="63">
        <v>8</v>
      </c>
      <c r="AF15" s="13">
        <v>14</v>
      </c>
    </row>
    <row r="16" spans="1:32" s="58" customFormat="1" ht="11.25">
      <c r="A16" s="33">
        <v>6</v>
      </c>
      <c r="B16" s="34" t="s">
        <v>49</v>
      </c>
      <c r="C16" s="35" t="s">
        <v>28</v>
      </c>
      <c r="D16" s="9">
        <v>0.166666666666667</v>
      </c>
      <c r="E16" s="9">
        <f t="shared" si="0"/>
        <v>0.008333333333332998</v>
      </c>
      <c r="F16" s="9">
        <v>0.175</v>
      </c>
      <c r="G16" s="10">
        <f t="shared" si="1"/>
        <v>0.09444444444444444</v>
      </c>
      <c r="H16" s="9">
        <v>0.26944444444444443</v>
      </c>
      <c r="I16" s="10">
        <f t="shared" si="2"/>
        <v>0.023611111111111138</v>
      </c>
      <c r="J16" s="9">
        <v>0.29305555555555557</v>
      </c>
      <c r="K16" s="10">
        <f t="shared" si="3"/>
        <v>0.030555555555555558</v>
      </c>
      <c r="L16" s="9">
        <v>0.3236111111111111</v>
      </c>
      <c r="M16" s="10">
        <f t="shared" si="12"/>
        <v>0.1416666666666666</v>
      </c>
      <c r="N16" s="9">
        <v>0.46527777777777773</v>
      </c>
      <c r="O16" s="10">
        <f t="shared" si="4"/>
        <v>0.06250000000000006</v>
      </c>
      <c r="P16" s="50">
        <v>0.5277777777777778</v>
      </c>
      <c r="Q16" s="12">
        <f t="shared" si="5"/>
        <v>-0.5277777777777778</v>
      </c>
      <c r="R16" s="31"/>
      <c r="S16" s="12">
        <f t="shared" si="6"/>
        <v>-0.5277777777777778</v>
      </c>
      <c r="T16" s="11"/>
      <c r="U16" s="12">
        <f t="shared" si="7"/>
        <v>-0.5277777777777778</v>
      </c>
      <c r="V16" s="31"/>
      <c r="W16" s="12">
        <f t="shared" si="8"/>
        <v>0.6944444444444445</v>
      </c>
      <c r="X16" s="50">
        <v>0.6333333333333333</v>
      </c>
      <c r="Y16" s="12">
        <f t="shared" si="9"/>
        <v>0.6944444444444445</v>
      </c>
      <c r="Z16" s="50">
        <v>0.6944444444444445</v>
      </c>
      <c r="AA16" s="10"/>
      <c r="AB16" s="10">
        <f t="shared" si="13"/>
        <v>0.6944444444444445</v>
      </c>
      <c r="AC16" s="11">
        <f t="shared" si="11"/>
        <v>0.5277777777777776</v>
      </c>
      <c r="AD16" s="14"/>
      <c r="AE16" s="16">
        <v>9</v>
      </c>
      <c r="AF16" s="8">
        <v>15</v>
      </c>
    </row>
    <row r="17" spans="1:32" s="58" customFormat="1" ht="11.25">
      <c r="A17" s="33">
        <v>28</v>
      </c>
      <c r="B17" s="34" t="s">
        <v>50</v>
      </c>
      <c r="C17" s="35" t="s">
        <v>28</v>
      </c>
      <c r="D17" s="9">
        <v>0.166666666666667</v>
      </c>
      <c r="E17" s="9">
        <f t="shared" si="0"/>
        <v>0.005555555555555258</v>
      </c>
      <c r="F17" s="9">
        <v>0.17222222222222225</v>
      </c>
      <c r="G17" s="10">
        <f t="shared" si="1"/>
        <v>0.08263888888888885</v>
      </c>
      <c r="H17" s="9">
        <v>0.2548611111111111</v>
      </c>
      <c r="I17" s="10">
        <f t="shared" si="2"/>
        <v>0.05625000000000002</v>
      </c>
      <c r="J17" s="9">
        <v>0.3111111111111111</v>
      </c>
      <c r="K17" s="10">
        <f t="shared" si="3"/>
        <v>0.029861111111111116</v>
      </c>
      <c r="L17" s="9">
        <v>0.34097222222222223</v>
      </c>
      <c r="M17" s="10">
        <f t="shared" si="12"/>
        <v>0.12777777777777777</v>
      </c>
      <c r="N17" s="9">
        <v>0.46875</v>
      </c>
      <c r="O17" s="10">
        <f t="shared" si="4"/>
        <v>0.07291666666666663</v>
      </c>
      <c r="P17" s="50">
        <v>0.5416666666666666</v>
      </c>
      <c r="Q17" s="12">
        <f t="shared" si="5"/>
        <v>-0.5416666666666666</v>
      </c>
      <c r="R17" s="31"/>
      <c r="S17" s="12">
        <f t="shared" si="6"/>
        <v>-0.5416666666666666</v>
      </c>
      <c r="T17" s="31"/>
      <c r="U17" s="12">
        <f t="shared" si="7"/>
        <v>-0.5416666666666666</v>
      </c>
      <c r="V17" s="31"/>
      <c r="W17" s="12">
        <f t="shared" si="8"/>
        <v>0.7152777777777778</v>
      </c>
      <c r="X17" s="50">
        <v>0.6548611111111111</v>
      </c>
      <c r="Y17" s="12">
        <f t="shared" si="9"/>
        <v>0.7152777777777778</v>
      </c>
      <c r="Z17" s="50">
        <v>0.7152777777777778</v>
      </c>
      <c r="AA17" s="7"/>
      <c r="AB17" s="10">
        <f t="shared" si="13"/>
        <v>0.7152777777777778</v>
      </c>
      <c r="AC17" s="11">
        <f t="shared" si="11"/>
        <v>0.5486111111111108</v>
      </c>
      <c r="AD17" s="14"/>
      <c r="AE17" s="16">
        <v>10</v>
      </c>
      <c r="AF17" s="8">
        <v>16</v>
      </c>
    </row>
    <row r="18" spans="1:32" s="58" customFormat="1" ht="11.25">
      <c r="A18" s="33">
        <v>12</v>
      </c>
      <c r="B18" s="34" t="s">
        <v>51</v>
      </c>
      <c r="C18" s="35" t="s">
        <v>28</v>
      </c>
      <c r="D18" s="9">
        <v>0.166666666666667</v>
      </c>
      <c r="E18" s="9">
        <f t="shared" si="0"/>
        <v>0.006944444444444142</v>
      </c>
      <c r="F18" s="9">
        <v>0.17361111111111113</v>
      </c>
      <c r="G18" s="10">
        <f t="shared" si="1"/>
        <v>0.10624999999999998</v>
      </c>
      <c r="H18" s="9">
        <v>0.2798611111111111</v>
      </c>
      <c r="I18" s="10">
        <f t="shared" si="2"/>
        <v>0.01874999999999999</v>
      </c>
      <c r="J18" s="9">
        <v>0.2986111111111111</v>
      </c>
      <c r="K18" s="10">
        <f t="shared" si="3"/>
        <v>0.029861111111111116</v>
      </c>
      <c r="L18" s="9">
        <v>0.3284722222222222</v>
      </c>
      <c r="M18" s="10">
        <f t="shared" si="12"/>
        <v>0.15347222222222223</v>
      </c>
      <c r="N18" s="9">
        <v>0.48194444444444445</v>
      </c>
      <c r="O18" s="10">
        <f t="shared" si="4"/>
        <v>0.0618055555555555</v>
      </c>
      <c r="P18" s="50">
        <v>0.54375</v>
      </c>
      <c r="Q18" s="12">
        <f t="shared" si="5"/>
        <v>-0.54375</v>
      </c>
      <c r="R18" s="12"/>
      <c r="S18" s="12">
        <f t="shared" si="6"/>
        <v>-0.54375</v>
      </c>
      <c r="T18" s="12"/>
      <c r="U18" s="12">
        <f t="shared" si="7"/>
        <v>-0.54375</v>
      </c>
      <c r="V18" s="12"/>
      <c r="W18" s="12">
        <f t="shared" si="8"/>
        <v>0.7465277777777778</v>
      </c>
      <c r="X18" s="50">
        <v>0.6777777777777777</v>
      </c>
      <c r="Y18" s="12">
        <f t="shared" si="9"/>
        <v>0.7465277777777778</v>
      </c>
      <c r="Z18" s="50">
        <v>0.7465277777777778</v>
      </c>
      <c r="AA18" s="7"/>
      <c r="AB18" s="10">
        <f t="shared" si="13"/>
        <v>0.7465277777777778</v>
      </c>
      <c r="AC18" s="11">
        <f t="shared" si="11"/>
        <v>0.5798611111111108</v>
      </c>
      <c r="AD18" s="14"/>
      <c r="AE18" s="16">
        <v>11</v>
      </c>
      <c r="AF18" s="8">
        <v>17</v>
      </c>
    </row>
    <row r="19" spans="1:32" s="62" customFormat="1" ht="11.25">
      <c r="A19" s="52">
        <v>24</v>
      </c>
      <c r="B19" s="53" t="s">
        <v>47</v>
      </c>
      <c r="C19" s="54" t="s">
        <v>28</v>
      </c>
      <c r="D19" s="55">
        <v>0.166666666666667</v>
      </c>
      <c r="E19" s="55">
        <f t="shared" si="0"/>
        <v>0.007638888888888584</v>
      </c>
      <c r="F19" s="55">
        <v>0.17430555555555557</v>
      </c>
      <c r="G19" s="11">
        <f t="shared" si="1"/>
        <v>0.06388888888888888</v>
      </c>
      <c r="H19" s="55">
        <v>0.23819444444444446</v>
      </c>
      <c r="I19" s="11">
        <f t="shared" si="2"/>
        <v>0.02291666666666667</v>
      </c>
      <c r="J19" s="55">
        <v>0.2611111111111111</v>
      </c>
      <c r="K19" s="11">
        <f t="shared" si="3"/>
        <v>0.030555555555555558</v>
      </c>
      <c r="L19" s="55">
        <v>0.2916666666666667</v>
      </c>
      <c r="M19" s="11">
        <f t="shared" si="12"/>
        <v>0.13124999999999998</v>
      </c>
      <c r="N19" s="9">
        <v>0.42291666666666666</v>
      </c>
      <c r="O19" s="11">
        <f t="shared" si="4"/>
        <v>0.06805555555555554</v>
      </c>
      <c r="P19" s="56">
        <v>0.4909722222222222</v>
      </c>
      <c r="Q19" s="31" t="e">
        <f t="shared" si="5"/>
        <v>#VALUE!</v>
      </c>
      <c r="R19" s="11" t="s">
        <v>62</v>
      </c>
      <c r="S19" s="31">
        <f t="shared" si="6"/>
        <v>-0.4909722222222222</v>
      </c>
      <c r="T19" s="31"/>
      <c r="U19" s="31">
        <f t="shared" si="7"/>
        <v>-0.4909722222222222</v>
      </c>
      <c r="V19" s="31"/>
      <c r="W19" s="31">
        <f t="shared" si="8"/>
        <v>0.748611111111111</v>
      </c>
      <c r="X19" s="56">
        <v>0.6875</v>
      </c>
      <c r="Y19" s="31">
        <f t="shared" si="9"/>
        <v>0.748611111111111</v>
      </c>
      <c r="Z19" s="56">
        <v>0.748611111111111</v>
      </c>
      <c r="AA19" s="11"/>
      <c r="AB19" s="11">
        <f t="shared" si="13"/>
        <v>0.748611111111111</v>
      </c>
      <c r="AC19" s="11">
        <f t="shared" si="11"/>
        <v>0.581944444444444</v>
      </c>
      <c r="AD19" s="59" t="s">
        <v>32</v>
      </c>
      <c r="AE19" s="60">
        <v>12</v>
      </c>
      <c r="AF19" s="13">
        <v>18</v>
      </c>
    </row>
    <row r="20" spans="1:32" s="58" customFormat="1" ht="11.25">
      <c r="A20" s="33">
        <v>7</v>
      </c>
      <c r="B20" s="34" t="s">
        <v>53</v>
      </c>
      <c r="C20" s="35" t="s">
        <v>28</v>
      </c>
      <c r="D20" s="9">
        <v>0.166666666666667</v>
      </c>
      <c r="E20" s="9">
        <f t="shared" si="0"/>
        <v>0.004861111111110761</v>
      </c>
      <c r="F20" s="9">
        <v>0.17152777777777775</v>
      </c>
      <c r="G20" s="10">
        <f t="shared" si="1"/>
        <v>0.10208333333333333</v>
      </c>
      <c r="H20" s="9">
        <v>0.2736111111111111</v>
      </c>
      <c r="I20" s="10">
        <f t="shared" si="2"/>
        <v>0.022916666666666696</v>
      </c>
      <c r="J20" s="9">
        <v>0.2965277777777778</v>
      </c>
      <c r="K20" s="10">
        <f t="shared" si="3"/>
        <v>0.027083333333333348</v>
      </c>
      <c r="L20" s="9">
        <v>0.3236111111111111</v>
      </c>
      <c r="M20" s="10">
        <f t="shared" si="12"/>
        <v>0.1430555555555555</v>
      </c>
      <c r="N20" s="9">
        <v>0.4666666666666666</v>
      </c>
      <c r="O20" s="10">
        <f t="shared" si="4"/>
        <v>0.0715277777777778</v>
      </c>
      <c r="P20" s="50">
        <v>0.5381944444444444</v>
      </c>
      <c r="Q20" s="12">
        <f t="shared" si="5"/>
        <v>-0.5381944444444444</v>
      </c>
      <c r="R20" s="12"/>
      <c r="S20" s="12">
        <f t="shared" si="6"/>
        <v>-0.5381944444444444</v>
      </c>
      <c r="T20" s="11"/>
      <c r="U20" s="12">
        <f t="shared" si="7"/>
        <v>-0.5381944444444444</v>
      </c>
      <c r="V20" s="12"/>
      <c r="W20" s="12">
        <f t="shared" si="8"/>
        <v>0.7708333333333334</v>
      </c>
      <c r="X20" s="50">
        <v>0.6868055555555556</v>
      </c>
      <c r="Y20" s="12">
        <f t="shared" si="9"/>
        <v>0.7708333333333334</v>
      </c>
      <c r="Z20" s="50">
        <v>0.7708333333333334</v>
      </c>
      <c r="AA20" s="7"/>
      <c r="AB20" s="10">
        <f t="shared" si="13"/>
        <v>0.7708333333333334</v>
      </c>
      <c r="AC20" s="11">
        <f t="shared" si="11"/>
        <v>0.6041666666666664</v>
      </c>
      <c r="AD20" s="14"/>
      <c r="AE20" s="16">
        <v>13</v>
      </c>
      <c r="AF20" s="8">
        <v>19</v>
      </c>
    </row>
    <row r="21" spans="1:32" s="62" customFormat="1" ht="11.25">
      <c r="A21" s="33">
        <v>13</v>
      </c>
      <c r="B21" s="34" t="s">
        <v>54</v>
      </c>
      <c r="C21" s="35" t="s">
        <v>28</v>
      </c>
      <c r="D21" s="9">
        <v>0.166666666666667</v>
      </c>
      <c r="E21" s="9">
        <f t="shared" si="0"/>
        <v>0.014583333333333004</v>
      </c>
      <c r="F21" s="9">
        <v>0.18125</v>
      </c>
      <c r="G21" s="10">
        <f t="shared" si="1"/>
        <v>0.10416666666666666</v>
      </c>
      <c r="H21" s="9">
        <v>0.28541666666666665</v>
      </c>
      <c r="I21" s="10">
        <f t="shared" si="2"/>
        <v>0.028472222222222232</v>
      </c>
      <c r="J21" s="9">
        <v>0.3138888888888889</v>
      </c>
      <c r="K21" s="10">
        <f t="shared" si="3"/>
        <v>0.03541666666666665</v>
      </c>
      <c r="L21" s="9">
        <v>0.34930555555555554</v>
      </c>
      <c r="M21" s="10">
        <f t="shared" si="12"/>
        <v>0.13680555555555557</v>
      </c>
      <c r="N21" s="9">
        <v>0.4861111111111111</v>
      </c>
      <c r="O21" s="10">
        <f t="shared" si="4"/>
        <v>0.07222222222222224</v>
      </c>
      <c r="P21" s="50">
        <v>0.5583333333333333</v>
      </c>
      <c r="Q21" s="12">
        <f t="shared" si="5"/>
        <v>-0.5583333333333333</v>
      </c>
      <c r="R21" s="31"/>
      <c r="S21" s="12">
        <f t="shared" si="6"/>
        <v>-0.5583333333333333</v>
      </c>
      <c r="T21" s="31"/>
      <c r="U21" s="12">
        <f t="shared" si="7"/>
        <v>-0.5583333333333333</v>
      </c>
      <c r="V21" s="31"/>
      <c r="W21" s="12">
        <f t="shared" si="8"/>
        <v>0</v>
      </c>
      <c r="X21" s="50"/>
      <c r="Y21" s="12">
        <f t="shared" si="9"/>
        <v>0</v>
      </c>
      <c r="Z21" s="11"/>
      <c r="AA21" s="20"/>
      <c r="AB21" s="10">
        <f t="shared" si="13"/>
        <v>0</v>
      </c>
      <c r="AC21" s="11">
        <f t="shared" si="11"/>
        <v>-0.166666666666667</v>
      </c>
      <c r="AD21" s="14"/>
      <c r="AE21" s="16">
        <v>14</v>
      </c>
      <c r="AF21" s="8">
        <v>20</v>
      </c>
    </row>
    <row r="22" spans="1:32" s="3" customFormat="1" ht="11.25">
      <c r="A22" s="33">
        <v>16</v>
      </c>
      <c r="B22" s="34" t="s">
        <v>41</v>
      </c>
      <c r="C22" s="35" t="s">
        <v>29</v>
      </c>
      <c r="D22" s="9">
        <v>0.166666666666667</v>
      </c>
      <c r="E22" s="9">
        <f t="shared" si="0"/>
        <v>0.007638888888888584</v>
      </c>
      <c r="F22" s="9">
        <v>0.17430555555555557</v>
      </c>
      <c r="G22" s="10">
        <f t="shared" si="1"/>
        <v>0.07222222222222222</v>
      </c>
      <c r="H22" s="9">
        <v>0.2465277777777778</v>
      </c>
      <c r="I22" s="10">
        <f t="shared" si="2"/>
        <v>0.052083333333333315</v>
      </c>
      <c r="J22" s="9">
        <v>0.2986111111111111</v>
      </c>
      <c r="K22" s="10">
        <f t="shared" si="3"/>
        <v>0.045138888888888895</v>
      </c>
      <c r="L22" s="9">
        <v>0.34375</v>
      </c>
      <c r="M22" s="10">
        <f t="shared" si="12"/>
        <v>0.14305555555555555</v>
      </c>
      <c r="N22" s="9">
        <v>0.48680555555555555</v>
      </c>
      <c r="O22" s="10">
        <f t="shared" si="4"/>
        <v>0.08194444444444443</v>
      </c>
      <c r="P22" s="50">
        <v>0.56875</v>
      </c>
      <c r="Q22" s="12">
        <f t="shared" si="5"/>
        <v>-0.56875</v>
      </c>
      <c r="R22" s="12"/>
      <c r="S22" s="12">
        <f t="shared" si="6"/>
        <v>-0.56875</v>
      </c>
      <c r="T22" s="12"/>
      <c r="U22" s="12">
        <f t="shared" si="7"/>
        <v>-0.56875</v>
      </c>
      <c r="V22" s="12"/>
      <c r="W22" s="12">
        <f t="shared" si="8"/>
        <v>0</v>
      </c>
      <c r="X22" s="50"/>
      <c r="Y22" s="12">
        <f t="shared" si="9"/>
        <v>0</v>
      </c>
      <c r="Z22" s="10"/>
      <c r="AA22" s="7"/>
      <c r="AB22" s="10">
        <f t="shared" si="13"/>
        <v>0</v>
      </c>
      <c r="AC22" s="11">
        <f t="shared" si="11"/>
        <v>-0.166666666666667</v>
      </c>
      <c r="AD22" s="14"/>
      <c r="AE22" s="16">
        <v>2</v>
      </c>
      <c r="AF22" s="8">
        <v>21</v>
      </c>
    </row>
    <row r="23" spans="1:32" s="3" customFormat="1" ht="11.25">
      <c r="A23" s="33">
        <v>21</v>
      </c>
      <c r="B23" s="34" t="s">
        <v>55</v>
      </c>
      <c r="C23" s="35" t="s">
        <v>28</v>
      </c>
      <c r="D23" s="9">
        <v>0.166666666666667</v>
      </c>
      <c r="E23" s="9">
        <f t="shared" si="0"/>
        <v>0.0062499999999997</v>
      </c>
      <c r="F23" s="9">
        <v>0.1729166666666667</v>
      </c>
      <c r="G23" s="10">
        <f t="shared" si="1"/>
        <v>0.09374999999999997</v>
      </c>
      <c r="H23" s="9">
        <v>0.26666666666666666</v>
      </c>
      <c r="I23" s="10">
        <f t="shared" si="2"/>
        <v>0.032638888888888884</v>
      </c>
      <c r="J23" s="9">
        <v>0.29930555555555555</v>
      </c>
      <c r="K23" s="10">
        <f t="shared" si="3"/>
        <v>0.04236111111111107</v>
      </c>
      <c r="L23" s="9">
        <v>0.3416666666666666</v>
      </c>
      <c r="M23" s="10">
        <f t="shared" si="12"/>
        <v>0.16319444444444448</v>
      </c>
      <c r="N23" s="9">
        <v>0.5048611111111111</v>
      </c>
      <c r="O23" s="10">
        <f t="shared" si="4"/>
        <v>0.0854166666666667</v>
      </c>
      <c r="P23" s="50">
        <v>0.5902777777777778</v>
      </c>
      <c r="Q23" s="12">
        <f t="shared" si="5"/>
        <v>-0.5902777777777778</v>
      </c>
      <c r="R23" s="12"/>
      <c r="S23" s="12">
        <f t="shared" si="6"/>
        <v>-0.5902777777777778</v>
      </c>
      <c r="T23" s="12"/>
      <c r="U23" s="12">
        <f t="shared" si="7"/>
        <v>-0.5902777777777778</v>
      </c>
      <c r="V23" s="12"/>
      <c r="W23" s="12">
        <f t="shared" si="8"/>
        <v>0</v>
      </c>
      <c r="X23" s="12"/>
      <c r="Y23" s="12">
        <f t="shared" si="9"/>
        <v>0</v>
      </c>
      <c r="Z23" s="10"/>
      <c r="AA23" s="7"/>
      <c r="AB23" s="10">
        <f t="shared" si="13"/>
        <v>0</v>
      </c>
      <c r="AC23" s="11">
        <f t="shared" si="11"/>
        <v>-0.166666666666667</v>
      </c>
      <c r="AD23" s="14"/>
      <c r="AE23" s="16">
        <v>15</v>
      </c>
      <c r="AF23" s="8">
        <v>22</v>
      </c>
    </row>
    <row r="24" spans="1:32" s="3" customFormat="1" ht="11.25">
      <c r="A24" s="33">
        <v>5</v>
      </c>
      <c r="B24" s="34" t="s">
        <v>52</v>
      </c>
      <c r="C24" s="35" t="s">
        <v>28</v>
      </c>
      <c r="D24" s="9">
        <v>0.166666666666667</v>
      </c>
      <c r="E24" s="9">
        <f t="shared" si="0"/>
        <v>0.006944444444444142</v>
      </c>
      <c r="F24" s="9">
        <v>0.17361111111111113</v>
      </c>
      <c r="G24" s="10">
        <f t="shared" si="1"/>
        <v>0.11388888888888885</v>
      </c>
      <c r="H24" s="9">
        <v>0.2875</v>
      </c>
      <c r="I24" s="10">
        <f t="shared" si="2"/>
        <v>0.06458333333333333</v>
      </c>
      <c r="J24" s="9">
        <v>0.3520833333333333</v>
      </c>
      <c r="K24" s="10">
        <f t="shared" si="3"/>
        <v>0.032638888888888884</v>
      </c>
      <c r="L24" s="9">
        <v>0.3847222222222222</v>
      </c>
      <c r="M24" s="10">
        <f t="shared" si="12"/>
        <v>0.13888888888888895</v>
      </c>
      <c r="N24" s="9">
        <v>0.5236111111111111</v>
      </c>
      <c r="O24" s="10">
        <f t="shared" si="4"/>
        <v>0.07847222222222217</v>
      </c>
      <c r="P24" s="50">
        <v>0.6020833333333333</v>
      </c>
      <c r="Q24" s="12">
        <f t="shared" si="5"/>
        <v>-0.6020833333333333</v>
      </c>
      <c r="R24" s="12"/>
      <c r="S24" s="12">
        <f t="shared" si="6"/>
        <v>-0.6020833333333333</v>
      </c>
      <c r="T24" s="11"/>
      <c r="U24" s="12">
        <f t="shared" si="7"/>
        <v>-0.6020833333333333</v>
      </c>
      <c r="V24" s="12"/>
      <c r="W24" s="12">
        <f t="shared" si="8"/>
        <v>0</v>
      </c>
      <c r="X24" s="12"/>
      <c r="Y24" s="12">
        <f t="shared" si="9"/>
        <v>0</v>
      </c>
      <c r="Z24" s="10"/>
      <c r="AA24" s="7"/>
      <c r="AB24" s="10">
        <f t="shared" si="13"/>
        <v>0</v>
      </c>
      <c r="AC24" s="11">
        <f t="shared" si="11"/>
        <v>-0.166666666666667</v>
      </c>
      <c r="AD24" s="14"/>
      <c r="AE24" s="16">
        <v>16</v>
      </c>
      <c r="AF24" s="8">
        <v>23</v>
      </c>
    </row>
    <row r="25" spans="1:32" s="15" customFormat="1" ht="11.25">
      <c r="A25" s="33">
        <v>18</v>
      </c>
      <c r="B25" s="34" t="s">
        <v>38</v>
      </c>
      <c r="C25" s="35" t="s">
        <v>33</v>
      </c>
      <c r="D25" s="9">
        <v>0.166666666666667</v>
      </c>
      <c r="E25" s="17">
        <f t="shared" si="0"/>
        <v>0.007638888888888584</v>
      </c>
      <c r="F25" s="9">
        <v>0.17430555555555557</v>
      </c>
      <c r="G25" s="18">
        <f t="shared" si="1"/>
        <v>0.1138888888888889</v>
      </c>
      <c r="H25" s="9">
        <v>0.2881944444444445</v>
      </c>
      <c r="I25" s="18">
        <f t="shared" si="2"/>
        <v>0.036111111111111094</v>
      </c>
      <c r="J25" s="9">
        <v>0.32430555555555557</v>
      </c>
      <c r="K25" s="18">
        <f t="shared" si="3"/>
        <v>0.04166666666666663</v>
      </c>
      <c r="L25" s="9">
        <v>0.3659722222222222</v>
      </c>
      <c r="M25" s="18">
        <f t="shared" si="12"/>
        <v>0.15833333333333338</v>
      </c>
      <c r="N25" s="9">
        <v>0.5243055555555556</v>
      </c>
      <c r="O25" s="10">
        <f t="shared" si="4"/>
        <v>0.11249999999999993</v>
      </c>
      <c r="P25" s="50">
        <v>0.6368055555555555</v>
      </c>
      <c r="Q25" s="12">
        <f t="shared" si="5"/>
        <v>-0.6368055555555555</v>
      </c>
      <c r="R25" s="19"/>
      <c r="S25" s="12">
        <f t="shared" si="6"/>
        <v>-0.6368055555555555</v>
      </c>
      <c r="T25" s="19"/>
      <c r="U25" s="12">
        <f t="shared" si="7"/>
        <v>-0.6368055555555555</v>
      </c>
      <c r="V25" s="19"/>
      <c r="W25" s="12">
        <f t="shared" si="8"/>
        <v>0</v>
      </c>
      <c r="X25" s="66"/>
      <c r="Y25" s="12">
        <f t="shared" si="9"/>
        <v>0</v>
      </c>
      <c r="Z25" s="18"/>
      <c r="AA25" s="68"/>
      <c r="AB25" s="10">
        <f t="shared" si="13"/>
        <v>0</v>
      </c>
      <c r="AC25" s="11">
        <f t="shared" si="11"/>
        <v>-0.166666666666667</v>
      </c>
      <c r="AD25" s="21"/>
      <c r="AE25" s="67">
        <v>6</v>
      </c>
      <c r="AF25" s="8">
        <v>24</v>
      </c>
    </row>
    <row r="26" spans="1:32" s="3" customFormat="1" ht="11.25">
      <c r="A26" s="33">
        <v>4</v>
      </c>
      <c r="B26" s="34" t="s">
        <v>39</v>
      </c>
      <c r="C26" s="35" t="s">
        <v>33</v>
      </c>
      <c r="D26" s="9">
        <v>0.166666666666667</v>
      </c>
      <c r="E26" s="9">
        <f t="shared" si="0"/>
        <v>0.0062499999999997</v>
      </c>
      <c r="F26" s="9">
        <v>0.1729166666666667</v>
      </c>
      <c r="G26" s="10">
        <f t="shared" si="1"/>
        <v>0.09861111111111107</v>
      </c>
      <c r="H26" s="9">
        <v>0.27152777777777776</v>
      </c>
      <c r="I26" s="10">
        <f t="shared" si="2"/>
        <v>0.033333333333333326</v>
      </c>
      <c r="J26" s="9">
        <v>0.3048611111111111</v>
      </c>
      <c r="K26" s="10">
        <f t="shared" si="3"/>
        <v>0.04305555555555557</v>
      </c>
      <c r="L26" s="9">
        <v>0.34791666666666665</v>
      </c>
      <c r="M26" s="10">
        <f t="shared" si="12"/>
        <v>0.16527777777777775</v>
      </c>
      <c r="N26" s="9">
        <v>0.5131944444444444</v>
      </c>
      <c r="O26" s="10">
        <f t="shared" si="4"/>
        <v>-0.5131944444444444</v>
      </c>
      <c r="P26" s="50"/>
      <c r="Q26" s="12">
        <f t="shared" si="5"/>
        <v>0</v>
      </c>
      <c r="R26" s="12"/>
      <c r="S26" s="12">
        <f t="shared" si="6"/>
        <v>0</v>
      </c>
      <c r="T26" s="12"/>
      <c r="U26" s="12">
        <f t="shared" si="7"/>
        <v>0</v>
      </c>
      <c r="V26" s="12"/>
      <c r="W26" s="12">
        <f t="shared" si="8"/>
        <v>0</v>
      </c>
      <c r="X26" s="12"/>
      <c r="Y26" s="12">
        <f t="shared" si="9"/>
        <v>0</v>
      </c>
      <c r="Z26" s="10"/>
      <c r="AA26" s="10"/>
      <c r="AB26" s="10">
        <f t="shared" si="13"/>
        <v>0</v>
      </c>
      <c r="AC26" s="11">
        <f t="shared" si="11"/>
        <v>-0.166666666666667</v>
      </c>
      <c r="AD26" s="10"/>
      <c r="AE26" s="32">
        <v>7</v>
      </c>
      <c r="AF26" s="8">
        <v>25</v>
      </c>
    </row>
    <row r="27" spans="1:32" s="3" customFormat="1" ht="11.25">
      <c r="A27" s="33">
        <v>9</v>
      </c>
      <c r="B27" s="34" t="s">
        <v>40</v>
      </c>
      <c r="C27" s="35" t="s">
        <v>33</v>
      </c>
      <c r="D27" s="9">
        <v>0.166666666666667</v>
      </c>
      <c r="E27" s="9">
        <f t="shared" si="0"/>
        <v>0.0062499999999997</v>
      </c>
      <c r="F27" s="9">
        <v>0.1729166666666667</v>
      </c>
      <c r="G27" s="10">
        <f t="shared" si="1"/>
        <v>0.16597222222222216</v>
      </c>
      <c r="H27" s="9">
        <v>0.33888888888888885</v>
      </c>
      <c r="I27" s="10"/>
      <c r="J27" s="9"/>
      <c r="K27" s="10">
        <f>L27-H27</f>
        <v>0.10208333333333341</v>
      </c>
      <c r="L27" s="9">
        <v>0.44097222222222227</v>
      </c>
      <c r="M27" s="10">
        <f t="shared" si="12"/>
        <v>0.17152777777777778</v>
      </c>
      <c r="N27" s="9">
        <v>0.6125</v>
      </c>
      <c r="O27" s="10">
        <f t="shared" si="4"/>
        <v>-0.6125</v>
      </c>
      <c r="P27" s="50"/>
      <c r="Q27" s="12">
        <f t="shared" si="5"/>
        <v>0</v>
      </c>
      <c r="R27" s="12"/>
      <c r="S27" s="12">
        <f t="shared" si="6"/>
        <v>0</v>
      </c>
      <c r="T27" s="12"/>
      <c r="U27" s="12">
        <f t="shared" si="7"/>
        <v>0</v>
      </c>
      <c r="V27" s="12"/>
      <c r="W27" s="12">
        <f t="shared" si="8"/>
        <v>0</v>
      </c>
      <c r="X27" s="50"/>
      <c r="Y27" s="12">
        <f t="shared" si="9"/>
        <v>0</v>
      </c>
      <c r="Z27" s="10"/>
      <c r="AA27" s="10"/>
      <c r="AB27" s="10">
        <f t="shared" si="13"/>
        <v>0</v>
      </c>
      <c r="AC27" s="11">
        <f t="shared" si="11"/>
        <v>-0.166666666666667</v>
      </c>
      <c r="AD27" s="10"/>
      <c r="AE27" s="8">
        <v>8</v>
      </c>
      <c r="AF27" s="8">
        <v>26</v>
      </c>
    </row>
    <row r="28" spans="1:32" s="3" customFormat="1" ht="11.25">
      <c r="A28" s="33">
        <v>26</v>
      </c>
      <c r="B28" s="34" t="s">
        <v>42</v>
      </c>
      <c r="C28" s="35" t="s">
        <v>29</v>
      </c>
      <c r="D28" s="9">
        <v>0.166666666666667</v>
      </c>
      <c r="E28" s="9">
        <f t="shared" si="0"/>
        <v>0.022222222222221893</v>
      </c>
      <c r="F28" s="9">
        <v>0.18888888888888888</v>
      </c>
      <c r="G28" s="10">
        <f t="shared" si="1"/>
        <v>0.15138888888888885</v>
      </c>
      <c r="H28" s="9">
        <v>0.34027777777777773</v>
      </c>
      <c r="I28" s="10">
        <f>J28-H28</f>
        <v>0.08472222222222225</v>
      </c>
      <c r="J28" s="9">
        <v>0.425</v>
      </c>
      <c r="K28" s="10">
        <f>L28-J28</f>
        <v>0.054166666666666696</v>
      </c>
      <c r="L28" s="9">
        <v>0.4791666666666667</v>
      </c>
      <c r="M28" s="10">
        <f t="shared" si="12"/>
        <v>0.15486111111111106</v>
      </c>
      <c r="N28" s="9">
        <v>0.6340277777777777</v>
      </c>
      <c r="O28" s="10">
        <f t="shared" si="4"/>
        <v>-0.6340277777777777</v>
      </c>
      <c r="P28" s="50"/>
      <c r="Q28" s="12">
        <f t="shared" si="5"/>
        <v>0</v>
      </c>
      <c r="R28" s="12"/>
      <c r="S28" s="12">
        <f t="shared" si="6"/>
        <v>0</v>
      </c>
      <c r="T28" s="12"/>
      <c r="U28" s="12">
        <f t="shared" si="7"/>
        <v>0</v>
      </c>
      <c r="V28" s="12"/>
      <c r="W28" s="12">
        <f t="shared" si="8"/>
        <v>0</v>
      </c>
      <c r="X28" s="50"/>
      <c r="Y28" s="12">
        <f t="shared" si="9"/>
        <v>0</v>
      </c>
      <c r="Z28" s="10"/>
      <c r="AA28" s="10"/>
      <c r="AB28" s="10">
        <f t="shared" si="13"/>
        <v>0</v>
      </c>
      <c r="AC28" s="11">
        <f t="shared" si="11"/>
        <v>-0.166666666666667</v>
      </c>
      <c r="AD28" s="10"/>
      <c r="AE28" s="8">
        <v>3</v>
      </c>
      <c r="AF28" s="8">
        <v>27</v>
      </c>
    </row>
    <row r="29" spans="3:32" s="3" customFormat="1" ht="10.5">
      <c r="C29" s="22"/>
      <c r="D29" s="23"/>
      <c r="E29" s="23"/>
      <c r="F29" s="48"/>
      <c r="G29" s="24"/>
      <c r="H29" s="24"/>
      <c r="I29" s="24"/>
      <c r="J29" s="24"/>
      <c r="K29" s="24"/>
      <c r="L29" s="25"/>
      <c r="M29" s="25"/>
      <c r="N29" s="22"/>
      <c r="O29" s="23"/>
      <c r="P29" s="51"/>
      <c r="Q29" s="2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7"/>
      <c r="AF29" s="22"/>
    </row>
    <row r="30" spans="3:32" s="3" customFormat="1" ht="10.5">
      <c r="C30" s="22"/>
      <c r="D30" s="23"/>
      <c r="E30" s="23"/>
      <c r="F30" s="48"/>
      <c r="G30" s="24"/>
      <c r="H30" s="24"/>
      <c r="I30" s="24"/>
      <c r="J30" s="24"/>
      <c r="K30" s="24"/>
      <c r="L30" s="22"/>
      <c r="M30" s="22"/>
      <c r="N30" s="22"/>
      <c r="O30" s="23"/>
      <c r="P30" s="51"/>
      <c r="Q30" s="25"/>
      <c r="R30" s="25"/>
      <c r="S30" s="25"/>
      <c r="T30" s="25"/>
      <c r="U30" s="25"/>
      <c r="V30" s="25"/>
      <c r="W30" s="25"/>
      <c r="X30" s="25"/>
      <c r="Y30" s="25"/>
      <c r="Z30" s="26"/>
      <c r="AA30" s="28"/>
      <c r="AB30" s="26"/>
      <c r="AC30" s="26"/>
      <c r="AD30" s="26"/>
      <c r="AE30" s="27"/>
      <c r="AF30" s="22"/>
    </row>
    <row r="31" spans="3:32" s="3" customFormat="1" ht="10.5">
      <c r="C31" s="22"/>
      <c r="D31" s="23"/>
      <c r="E31" s="23"/>
      <c r="F31" s="48"/>
      <c r="G31" s="24"/>
      <c r="H31" s="24"/>
      <c r="I31" s="24"/>
      <c r="J31" s="24"/>
      <c r="K31" s="24"/>
      <c r="L31" s="22"/>
      <c r="M31" s="22"/>
      <c r="N31" s="22"/>
      <c r="O31" s="23"/>
      <c r="P31" s="51"/>
      <c r="Q31" s="25"/>
      <c r="R31" s="25"/>
      <c r="S31" s="25"/>
      <c r="T31" s="25"/>
      <c r="U31" s="25"/>
      <c r="V31" s="25"/>
      <c r="W31" s="25"/>
      <c r="X31" s="25"/>
      <c r="Y31" s="25"/>
      <c r="Z31" s="26"/>
      <c r="AA31" s="24"/>
      <c r="AB31" s="24"/>
      <c r="AC31" s="24"/>
      <c r="AD31" s="24"/>
      <c r="AE31" s="29"/>
      <c r="AF31" s="22"/>
    </row>
    <row r="32" spans="3:32" s="3" customFormat="1" ht="10.5">
      <c r="C32" s="22"/>
      <c r="D32" s="23"/>
      <c r="E32" s="23"/>
      <c r="F32" s="48"/>
      <c r="G32" s="24"/>
      <c r="H32" s="24"/>
      <c r="I32" s="24"/>
      <c r="J32" s="24"/>
      <c r="K32" s="24"/>
      <c r="L32" s="24"/>
      <c r="M32" s="24"/>
      <c r="N32" s="22"/>
      <c r="O32" s="23"/>
      <c r="P32" s="51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2"/>
      <c r="AB32" s="24"/>
      <c r="AC32" s="24"/>
      <c r="AD32" s="24"/>
      <c r="AE32" s="29"/>
      <c r="AF32" s="22"/>
    </row>
    <row r="33" spans="3:32" s="3" customFormat="1" ht="10.5">
      <c r="C33" s="22"/>
      <c r="D33" s="23"/>
      <c r="E33" s="23"/>
      <c r="F33" s="48"/>
      <c r="G33" s="24"/>
      <c r="H33" s="24"/>
      <c r="I33" s="24"/>
      <c r="J33" s="24"/>
      <c r="K33" s="24"/>
      <c r="L33" s="24"/>
      <c r="M33" s="24"/>
      <c r="N33" s="22"/>
      <c r="O33" s="23"/>
      <c r="P33" s="51"/>
      <c r="Q33" s="26"/>
      <c r="R33" s="25"/>
      <c r="S33" s="25"/>
      <c r="T33" s="25"/>
      <c r="U33" s="25"/>
      <c r="V33" s="25"/>
      <c r="W33" s="25"/>
      <c r="X33" s="25"/>
      <c r="Y33" s="25"/>
      <c r="Z33" s="26"/>
      <c r="AB33" s="24"/>
      <c r="AC33" s="24"/>
      <c r="AD33" s="24"/>
      <c r="AE33" s="30"/>
      <c r="AF33" s="22"/>
    </row>
    <row r="34" spans="3:32" s="3" customFormat="1" ht="10.5">
      <c r="C34" s="22"/>
      <c r="D34" s="23"/>
      <c r="E34" s="23"/>
      <c r="F34" s="48"/>
      <c r="G34" s="24"/>
      <c r="H34" s="24"/>
      <c r="I34" s="24"/>
      <c r="J34" s="24"/>
      <c r="K34" s="24"/>
      <c r="L34" s="24"/>
      <c r="M34" s="24"/>
      <c r="N34" s="22"/>
      <c r="O34" s="23"/>
      <c r="P34" s="51"/>
      <c r="Q34" s="26"/>
      <c r="R34" s="25"/>
      <c r="S34" s="25"/>
      <c r="T34" s="25"/>
      <c r="U34" s="25"/>
      <c r="V34" s="25"/>
      <c r="W34" s="25"/>
      <c r="X34" s="25"/>
      <c r="Y34" s="25"/>
      <c r="Z34" s="26"/>
      <c r="AB34" s="24"/>
      <c r="AC34" s="24"/>
      <c r="AD34" s="24"/>
      <c r="AE34" s="30"/>
      <c r="AF34" s="22"/>
    </row>
    <row r="35" spans="3:32" s="3" customFormat="1" ht="10.5">
      <c r="C35" s="22"/>
      <c r="D35" s="23"/>
      <c r="E35" s="23"/>
      <c r="F35" s="48"/>
      <c r="G35" s="24"/>
      <c r="H35" s="24"/>
      <c r="I35" s="24"/>
      <c r="J35" s="24"/>
      <c r="K35" s="24"/>
      <c r="L35" s="24"/>
      <c r="M35" s="24"/>
      <c r="N35" s="22"/>
      <c r="O35" s="23"/>
      <c r="P35" s="51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4"/>
      <c r="AB35" s="24"/>
      <c r="AC35" s="24"/>
      <c r="AD35" s="24"/>
      <c r="AE35" s="29"/>
      <c r="AF35" s="22"/>
    </row>
    <row r="36" spans="3:32" s="3" customFormat="1" ht="10.5">
      <c r="C36" s="22"/>
      <c r="D36" s="23"/>
      <c r="E36" s="23"/>
      <c r="F36" s="48"/>
      <c r="G36" s="24"/>
      <c r="H36" s="24"/>
      <c r="I36" s="24"/>
      <c r="J36" s="24"/>
      <c r="K36" s="24"/>
      <c r="L36" s="24"/>
      <c r="M36" s="24"/>
      <c r="N36" s="22"/>
      <c r="O36" s="23"/>
      <c r="P36" s="51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2"/>
      <c r="AB36" s="24"/>
      <c r="AC36" s="24"/>
      <c r="AD36" s="24"/>
      <c r="AE36" s="29"/>
      <c r="AF36" s="22"/>
    </row>
    <row r="37" spans="3:32" s="3" customFormat="1" ht="10.5">
      <c r="C37" s="22"/>
      <c r="D37" s="23"/>
      <c r="E37" s="23"/>
      <c r="F37" s="48"/>
      <c r="G37" s="24"/>
      <c r="H37" s="24"/>
      <c r="I37" s="24"/>
      <c r="J37" s="24"/>
      <c r="K37" s="24"/>
      <c r="L37" s="24"/>
      <c r="M37" s="24"/>
      <c r="N37" s="22"/>
      <c r="O37" s="23"/>
      <c r="P37" s="51"/>
      <c r="Q37" s="26"/>
      <c r="R37" s="26"/>
      <c r="S37" s="26"/>
      <c r="T37" s="26"/>
      <c r="U37" s="26"/>
      <c r="V37" s="26"/>
      <c r="W37" s="26"/>
      <c r="X37" s="26"/>
      <c r="Y37" s="26"/>
      <c r="Z37" s="24"/>
      <c r="AA37" s="22"/>
      <c r="AB37" s="24"/>
      <c r="AC37" s="24"/>
      <c r="AD37" s="24"/>
      <c r="AE37" s="29"/>
      <c r="AF37" s="22"/>
    </row>
    <row r="38" spans="3:32" s="3" customFormat="1" ht="10.5">
      <c r="C38" s="22"/>
      <c r="D38" s="23"/>
      <c r="E38" s="23"/>
      <c r="F38" s="48"/>
      <c r="G38" s="24"/>
      <c r="H38" s="24"/>
      <c r="I38" s="24"/>
      <c r="J38" s="24"/>
      <c r="K38" s="24"/>
      <c r="L38" s="24"/>
      <c r="M38" s="24"/>
      <c r="N38" s="22"/>
      <c r="O38" s="23"/>
      <c r="P38" s="51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4"/>
      <c r="AB38" s="24"/>
      <c r="AC38" s="24"/>
      <c r="AD38" s="24"/>
      <c r="AE38" s="29"/>
      <c r="AF38" s="22"/>
    </row>
    <row r="39" spans="3:32" s="3" customFormat="1" ht="10.5">
      <c r="C39" s="22"/>
      <c r="D39" s="23"/>
      <c r="E39" s="23"/>
      <c r="F39" s="48"/>
      <c r="G39" s="24"/>
      <c r="H39" s="24"/>
      <c r="I39" s="24"/>
      <c r="J39" s="24"/>
      <c r="K39" s="24"/>
      <c r="L39" s="25"/>
      <c r="M39" s="25"/>
      <c r="N39" s="22"/>
      <c r="O39" s="23"/>
      <c r="P39" s="51"/>
      <c r="Q39" s="25"/>
      <c r="R39" s="25"/>
      <c r="S39" s="25"/>
      <c r="T39" s="25"/>
      <c r="U39" s="25"/>
      <c r="V39" s="25"/>
      <c r="W39" s="25"/>
      <c r="X39" s="25"/>
      <c r="Y39" s="25"/>
      <c r="Z39" s="26"/>
      <c r="AB39" s="24"/>
      <c r="AC39" s="24"/>
      <c r="AD39" s="24"/>
      <c r="AE39" s="30"/>
      <c r="AF39" s="22"/>
    </row>
    <row r="40" spans="3:32" s="3" customFormat="1" ht="10.5">
      <c r="C40" s="22"/>
      <c r="D40" s="23"/>
      <c r="E40" s="23"/>
      <c r="F40" s="48"/>
      <c r="G40" s="24"/>
      <c r="H40" s="24"/>
      <c r="I40" s="24"/>
      <c r="J40" s="24"/>
      <c r="K40" s="24"/>
      <c r="L40" s="25"/>
      <c r="M40" s="25"/>
      <c r="N40" s="22"/>
      <c r="O40" s="23"/>
      <c r="P40" s="51"/>
      <c r="Q40" s="25"/>
      <c r="R40" s="26"/>
      <c r="S40" s="26"/>
      <c r="T40" s="26"/>
      <c r="U40" s="26"/>
      <c r="V40" s="26"/>
      <c r="W40" s="26"/>
      <c r="X40" s="26"/>
      <c r="Y40" s="26"/>
      <c r="Z40" s="26"/>
      <c r="AA40" s="22"/>
      <c r="AB40" s="24"/>
      <c r="AC40" s="24"/>
      <c r="AD40" s="24"/>
      <c r="AE40" s="30"/>
      <c r="AF40" s="22"/>
    </row>
  </sheetData>
  <autoFilter ref="A1:AF40"/>
  <printOptions/>
  <pageMargins left="0.3937007874015748" right="0.3937007874015748" top="0.35" bottom="0.3937007874015748" header="0.1968503937007874" footer="0.1968503937007874"/>
  <pageSetup fitToWidth="2" horizontalDpi="300" verticalDpi="300" orientation="landscape" scale="40" r:id="rId1"/>
  <ignoredErrors>
    <ignoredError sqref="AB11" formula="1"/>
    <ignoredError sqref="Q2:Q15 Q1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Y9"/>
  <sheetViews>
    <sheetView workbookViewId="0" topLeftCell="A1">
      <selection activeCell="B27" sqref="B27"/>
    </sheetView>
  </sheetViews>
  <sheetFormatPr defaultColWidth="9.140625" defaultRowHeight="12.75"/>
  <cols>
    <col min="1" max="1" width="6.57421875" style="0" customWidth="1"/>
    <col min="2" max="2" width="39.140625" style="0" customWidth="1"/>
    <col min="3" max="26" width="9.57421875" style="0" customWidth="1"/>
  </cols>
  <sheetData>
    <row r="2" spans="5:25" ht="12.75">
      <c r="E2" s="69" t="s">
        <v>6</v>
      </c>
      <c r="F2" s="69"/>
      <c r="I2" t="s">
        <v>7</v>
      </c>
      <c r="K2" t="s">
        <v>8</v>
      </c>
      <c r="M2" t="s">
        <v>2</v>
      </c>
      <c r="O2" t="s">
        <v>9</v>
      </c>
      <c r="S2" t="s">
        <v>10</v>
      </c>
      <c r="U2" t="s">
        <v>11</v>
      </c>
      <c r="W2" t="s">
        <v>3</v>
      </c>
      <c r="Y2" t="s">
        <v>12</v>
      </c>
    </row>
    <row r="4" spans="1:4" ht="13.5" thickBot="1">
      <c r="A4" s="1"/>
      <c r="B4" s="1"/>
      <c r="C4" s="1"/>
      <c r="D4" s="2"/>
    </row>
    <row r="5" ht="13.5" thickTop="1"/>
    <row r="9" ht="12.75">
      <c r="B9" t="s">
        <v>13</v>
      </c>
    </row>
  </sheetData>
  <mergeCells count="1">
    <mergeCell ref="E2:F2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9"/>
  <sheetViews>
    <sheetView workbookViewId="0" topLeftCell="A1">
      <selection activeCell="B27" sqref="B27"/>
    </sheetView>
  </sheetViews>
  <sheetFormatPr defaultColWidth="9.140625" defaultRowHeight="12.75"/>
  <cols>
    <col min="1" max="1" width="6.57421875" style="0" customWidth="1"/>
    <col min="2" max="2" width="39.140625" style="0" customWidth="1"/>
    <col min="3" max="26" width="9.57421875" style="0" customWidth="1"/>
  </cols>
  <sheetData>
    <row r="2" spans="5:25" ht="12.75">
      <c r="E2" s="69" t="s">
        <v>6</v>
      </c>
      <c r="F2" s="69"/>
      <c r="I2" t="s">
        <v>7</v>
      </c>
      <c r="K2" t="s">
        <v>8</v>
      </c>
      <c r="M2" t="s">
        <v>2</v>
      </c>
      <c r="O2" t="s">
        <v>9</v>
      </c>
      <c r="S2" t="s">
        <v>10</v>
      </c>
      <c r="U2" t="s">
        <v>11</v>
      </c>
      <c r="W2" t="s">
        <v>3</v>
      </c>
      <c r="Y2" t="s">
        <v>12</v>
      </c>
    </row>
    <row r="4" spans="1:4" ht="13.5" thickBot="1">
      <c r="A4" s="1"/>
      <c r="B4" s="1"/>
      <c r="C4" s="1"/>
      <c r="D4" s="2"/>
    </row>
    <row r="5" ht="13.5" thickTop="1"/>
    <row r="9" ht="12.75">
      <c r="B9" t="s">
        <v>13</v>
      </c>
    </row>
  </sheetData>
  <mergeCells count="1">
    <mergeCell ref="E2:F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Frontier Adventure Racing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Geoff Langford</cp:lastModifiedBy>
  <cp:lastPrinted>2005-07-23T03:23:21Z</cp:lastPrinted>
  <dcterms:created xsi:type="dcterms:W3CDTF">2002-04-19T18:45:24Z</dcterms:created>
  <dcterms:modified xsi:type="dcterms:W3CDTF">2007-10-10T17:54:37Z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